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bose\Downloads\"/>
    </mc:Choice>
  </mc:AlternateContent>
  <bookViews>
    <workbookView xWindow="28680" yWindow="-120" windowWidth="19440" windowHeight="15000"/>
  </bookViews>
  <sheets>
    <sheet name="des_cep_timesheet" sheetId="3" r:id="rId1"/>
    <sheet name="data" sheetId="5" state="veryHidden" r:id="rId2"/>
    <sheet name="mask" sheetId="9" state="veryHidden" r:id="rId3"/>
    <sheet name="ref" sheetId="7" state="veryHidden" r:id="rId4"/>
    <sheet name="TScalc" sheetId="10" state="veryHidden" r:id="rId5"/>
    <sheet name="TSdates" sheetId="4" state="veryHidden" r:id="rId6"/>
    <sheet name="lookup" sheetId="2" state="veryHidden" r:id="rId7"/>
  </sheets>
  <definedNames>
    <definedName name="datamask">mask!$AA$1:$AJ$42</definedName>
    <definedName name="_xlnm.Print_Area" localSheetId="0">des_cep_timesheet!$AA$1:$AJ$42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34" i="5" l="1" a="1"/>
  <c r="AD34" i="5" a="1"/>
  <c r="AH34" i="5" a="1"/>
  <c r="AC34" i="5" a="1"/>
  <c r="E21" i="5" a="1"/>
  <c r="E24" i="5" s="1"/>
  <c r="E21" i="5"/>
  <c r="F21" i="5"/>
  <c r="E22" i="5"/>
  <c r="F22" i="5"/>
  <c r="E23" i="5"/>
  <c r="F23" i="5"/>
  <c r="F24" i="5"/>
  <c r="E25" i="5"/>
  <c r="F25" i="5"/>
  <c r="E26" i="5"/>
  <c r="F26" i="5"/>
  <c r="AB38" i="5"/>
  <c r="AF39" i="5"/>
  <c r="AG5" i="5"/>
  <c r="AG4" i="5"/>
  <c r="AC5" i="5"/>
  <c r="AC4" i="5"/>
  <c r="AC3" i="5"/>
  <c r="AG3" i="5"/>
  <c r="G5" i="5" a="1"/>
  <c r="H6" i="5" s="1"/>
  <c r="AC24" i="5" a="1"/>
  <c r="AC11" i="5" a="1"/>
  <c r="AG3" i="9" a="1"/>
  <c r="AD34" i="5" l="1"/>
  <c r="AC34" i="5"/>
  <c r="AH34" i="5"/>
  <c r="AI34" i="5"/>
  <c r="AI36" i="5"/>
  <c r="AI35" i="5"/>
  <c r="AD36" i="5"/>
  <c r="AD35" i="5"/>
  <c r="AH36" i="5"/>
  <c r="AH35" i="5"/>
  <c r="AC36" i="5"/>
  <c r="AC35" i="5"/>
  <c r="AG3" i="9"/>
  <c r="AG3" i="3" s="1"/>
  <c r="I18" i="5"/>
  <c r="I16" i="5"/>
  <c r="I14" i="5"/>
  <c r="I12" i="5"/>
  <c r="I10" i="5"/>
  <c r="I8" i="5"/>
  <c r="I6" i="5"/>
  <c r="G18" i="5"/>
  <c r="G16" i="5"/>
  <c r="G14" i="5"/>
  <c r="G12" i="5"/>
  <c r="G10" i="5"/>
  <c r="G8" i="5"/>
  <c r="G6" i="5"/>
  <c r="J17" i="5"/>
  <c r="J15" i="5"/>
  <c r="J13" i="5"/>
  <c r="J11" i="5"/>
  <c r="J9" i="5"/>
  <c r="J7" i="5"/>
  <c r="J5" i="5"/>
  <c r="I17" i="5"/>
  <c r="I15" i="5"/>
  <c r="I13" i="5"/>
  <c r="I11" i="5"/>
  <c r="I9" i="5"/>
  <c r="I7" i="5"/>
  <c r="I5" i="5"/>
  <c r="H17" i="5"/>
  <c r="H15" i="5"/>
  <c r="H13" i="5"/>
  <c r="H11" i="5"/>
  <c r="H9" i="5"/>
  <c r="H7" i="5"/>
  <c r="H5" i="5"/>
  <c r="G17" i="5"/>
  <c r="G15" i="5"/>
  <c r="G13" i="5"/>
  <c r="G11" i="5"/>
  <c r="G9" i="5"/>
  <c r="G7" i="5"/>
  <c r="G5" i="5"/>
  <c r="J18" i="5"/>
  <c r="J16" i="5"/>
  <c r="J14" i="5"/>
  <c r="J12" i="5"/>
  <c r="J10" i="5"/>
  <c r="J8" i="5"/>
  <c r="J6" i="5"/>
  <c r="H18" i="5"/>
  <c r="H16" i="5"/>
  <c r="H14" i="5"/>
  <c r="H12" i="5"/>
  <c r="H10" i="5"/>
  <c r="H8" i="5"/>
  <c r="AF34" i="5" l="1"/>
  <c r="C8" i="10" a="1"/>
  <c r="I8" i="10" l="1"/>
  <c r="H8" i="10"/>
  <c r="D9" i="10"/>
  <c r="M9" i="10"/>
  <c r="H10" i="10"/>
  <c r="C11" i="10"/>
  <c r="L11" i="10"/>
  <c r="K8" i="10"/>
  <c r="F9" i="10"/>
  <c r="O9" i="10"/>
  <c r="J10" i="10"/>
  <c r="E11" i="10"/>
  <c r="N11" i="10"/>
  <c r="C8" i="10"/>
  <c r="L8" i="10"/>
  <c r="G9" i="10"/>
  <c r="P9" i="10"/>
  <c r="K10" i="10"/>
  <c r="F11" i="10"/>
  <c r="P11" i="10"/>
  <c r="D8" i="10"/>
  <c r="M8" i="10"/>
  <c r="H9" i="10"/>
  <c r="C10" i="10"/>
  <c r="L10" i="10"/>
  <c r="H11" i="10"/>
  <c r="E8" i="10"/>
  <c r="N8" i="10"/>
  <c r="I9" i="10"/>
  <c r="D10" i="10"/>
  <c r="N10" i="10"/>
  <c r="I11" i="10"/>
  <c r="F8" i="10"/>
  <c r="O8" i="10"/>
  <c r="J9" i="10"/>
  <c r="F10" i="10"/>
  <c r="O10" i="10"/>
  <c r="J11" i="10"/>
  <c r="G8" i="10"/>
  <c r="P8" i="10"/>
  <c r="L9" i="10"/>
  <c r="G10" i="10"/>
  <c r="P10" i="10"/>
  <c r="K11" i="10"/>
  <c r="J8" i="10"/>
  <c r="E9" i="10"/>
  <c r="N9" i="10"/>
  <c r="N25" i="10" s="1"/>
  <c r="I10" i="10"/>
  <c r="D11" i="10"/>
  <c r="M11" i="10"/>
  <c r="K9" i="10"/>
  <c r="O11" i="10"/>
  <c r="G11" i="10"/>
  <c r="M10" i="10"/>
  <c r="E10" i="10"/>
  <c r="C9" i="10"/>
  <c r="C25" i="10" s="1"/>
  <c r="L25" i="10" l="1"/>
  <c r="J25" i="10"/>
  <c r="K25" i="10"/>
  <c r="I25" i="10"/>
  <c r="E25" i="10"/>
  <c r="M25" i="10"/>
  <c r="D25" i="10"/>
  <c r="O25" i="10"/>
  <c r="P25" i="10"/>
  <c r="F25" i="10"/>
  <c r="G25" i="10"/>
  <c r="H25" i="10"/>
  <c r="M15" i="10"/>
  <c r="M19" i="10"/>
  <c r="E18" i="10"/>
  <c r="E14" i="10"/>
  <c r="J97" i="10"/>
  <c r="J98" i="10" s="1"/>
  <c r="J108" i="10" s="1" a="1"/>
  <c r="J108" i="10" s="1"/>
  <c r="J33" i="10" s="1"/>
  <c r="J104" i="10"/>
  <c r="J100" i="10"/>
  <c r="J20" i="10"/>
  <c r="J16" i="10"/>
  <c r="J105" i="10"/>
  <c r="J101" i="10"/>
  <c r="J103" i="10"/>
  <c r="J99" i="10"/>
  <c r="J106" i="10"/>
  <c r="J102" i="10"/>
  <c r="D19" i="10"/>
  <c r="D15" i="10"/>
  <c r="M17" i="10"/>
  <c r="M13" i="10"/>
  <c r="C17" i="10"/>
  <c r="C13" i="10"/>
  <c r="C97" i="10"/>
  <c r="C105" i="10"/>
  <c r="C101" i="10"/>
  <c r="C20" i="10"/>
  <c r="C16" i="10"/>
  <c r="C106" i="10"/>
  <c r="C102" i="10"/>
  <c r="C99" i="10"/>
  <c r="C103" i="10"/>
  <c r="C104" i="10"/>
  <c r="C100" i="10"/>
  <c r="G97" i="10"/>
  <c r="G106" i="10"/>
  <c r="G103" i="10"/>
  <c r="G99" i="10"/>
  <c r="G104" i="10"/>
  <c r="G100" i="10"/>
  <c r="G101" i="10"/>
  <c r="G20" i="10"/>
  <c r="G105" i="10"/>
  <c r="G16" i="10"/>
  <c r="G102" i="10"/>
  <c r="J17" i="10"/>
  <c r="J13" i="10"/>
  <c r="O19" i="10"/>
  <c r="O15" i="10"/>
  <c r="I18" i="10"/>
  <c r="I14" i="10"/>
  <c r="D17" i="10"/>
  <c r="D13" i="10"/>
  <c r="N97" i="10"/>
  <c r="N106" i="10"/>
  <c r="N102" i="10"/>
  <c r="N103" i="10"/>
  <c r="N99" i="10"/>
  <c r="N16" i="10"/>
  <c r="N104" i="10"/>
  <c r="N100" i="10"/>
  <c r="N20" i="10"/>
  <c r="N105" i="10"/>
  <c r="N101" i="10"/>
  <c r="H19" i="10"/>
  <c r="H15" i="10"/>
  <c r="O97" i="10"/>
  <c r="O103" i="10"/>
  <c r="O99" i="10"/>
  <c r="O104" i="10"/>
  <c r="O100" i="10"/>
  <c r="O105" i="10"/>
  <c r="O101" i="10"/>
  <c r="O16" i="10"/>
  <c r="O106" i="10"/>
  <c r="O20" i="10"/>
  <c r="O102" i="10"/>
  <c r="K97" i="10"/>
  <c r="K98" i="10" s="1"/>
  <c r="K105" i="10"/>
  <c r="K101" i="10"/>
  <c r="K20" i="10"/>
  <c r="K16" i="10"/>
  <c r="K106" i="10"/>
  <c r="K102" i="10"/>
  <c r="K103" i="10"/>
  <c r="K99" i="10"/>
  <c r="K104" i="10"/>
  <c r="K100" i="10"/>
  <c r="F19" i="10"/>
  <c r="F15" i="10"/>
  <c r="N17" i="10"/>
  <c r="N13" i="10"/>
  <c r="P97" i="10"/>
  <c r="P98" i="10" s="1"/>
  <c r="P103" i="10"/>
  <c r="P99" i="10"/>
  <c r="P104" i="10"/>
  <c r="P100" i="10"/>
  <c r="P105" i="10"/>
  <c r="P101" i="10"/>
  <c r="P106" i="10"/>
  <c r="P102" i="10"/>
  <c r="P20" i="10"/>
  <c r="P16" i="10"/>
  <c r="E97" i="10"/>
  <c r="E106" i="10"/>
  <c r="E102" i="10"/>
  <c r="E103" i="10"/>
  <c r="E99" i="10"/>
  <c r="E100" i="10"/>
  <c r="E105" i="10"/>
  <c r="E20" i="10"/>
  <c r="E16" i="10"/>
  <c r="E104" i="10"/>
  <c r="E101" i="10"/>
  <c r="M18" i="10"/>
  <c r="M14" i="10"/>
  <c r="K18" i="10"/>
  <c r="K14" i="10"/>
  <c r="P19" i="10"/>
  <c r="P15" i="10"/>
  <c r="J18" i="10"/>
  <c r="J14" i="10"/>
  <c r="E17" i="10"/>
  <c r="E13" i="10"/>
  <c r="F97" i="10"/>
  <c r="F106" i="10"/>
  <c r="F102" i="10"/>
  <c r="F103" i="10"/>
  <c r="F99" i="10"/>
  <c r="F20" i="10"/>
  <c r="F105" i="10"/>
  <c r="F104" i="10"/>
  <c r="F100" i="10"/>
  <c r="F16" i="10"/>
  <c r="F101" i="10"/>
  <c r="J19" i="10"/>
  <c r="J15" i="10"/>
  <c r="D18" i="10"/>
  <c r="D14" i="10"/>
  <c r="M97" i="10"/>
  <c r="M106" i="10"/>
  <c r="M102" i="10"/>
  <c r="M103" i="10"/>
  <c r="M99" i="10"/>
  <c r="M104" i="10"/>
  <c r="M20" i="10"/>
  <c r="M16" i="10"/>
  <c r="M100" i="10"/>
  <c r="M105" i="10"/>
  <c r="M101" i="10"/>
  <c r="G19" i="10"/>
  <c r="G15" i="10"/>
  <c r="O17" i="10"/>
  <c r="O13" i="10"/>
  <c r="H97" i="10"/>
  <c r="H103" i="10"/>
  <c r="H99" i="10"/>
  <c r="H104" i="10"/>
  <c r="H100" i="10"/>
  <c r="H106" i="10"/>
  <c r="H102" i="10"/>
  <c r="H105" i="10"/>
  <c r="H101" i="10"/>
  <c r="H20" i="10"/>
  <c r="H16" i="10"/>
  <c r="K19" i="10"/>
  <c r="K15" i="10"/>
  <c r="O18" i="10"/>
  <c r="O14" i="10"/>
  <c r="H17" i="10"/>
  <c r="H13" i="10"/>
  <c r="D97" i="10"/>
  <c r="D98" i="10" s="1"/>
  <c r="D108" i="10" s="1" a="1"/>
  <c r="D108" i="10" s="1"/>
  <c r="D33" i="10" s="1"/>
  <c r="D105" i="10"/>
  <c r="D101" i="10"/>
  <c r="D106" i="10"/>
  <c r="D102" i="10"/>
  <c r="D20" i="10"/>
  <c r="D16" i="10"/>
  <c r="D103" i="10"/>
  <c r="D99" i="10"/>
  <c r="D104" i="10"/>
  <c r="D100" i="10"/>
  <c r="L18" i="10"/>
  <c r="L14" i="10"/>
  <c r="F17" i="10"/>
  <c r="F13" i="10"/>
  <c r="L15" i="10"/>
  <c r="L19" i="10"/>
  <c r="P18" i="10"/>
  <c r="P14" i="10"/>
  <c r="F18" i="10"/>
  <c r="F14" i="10"/>
  <c r="I17" i="10"/>
  <c r="I13" i="10"/>
  <c r="C18" i="10"/>
  <c r="C14" i="10"/>
  <c r="C22" i="10" s="1"/>
  <c r="I19" i="10"/>
  <c r="I15" i="10"/>
  <c r="P17" i="10"/>
  <c r="P13" i="10"/>
  <c r="I97" i="10"/>
  <c r="I20" i="10"/>
  <c r="I16" i="10"/>
  <c r="I104" i="10"/>
  <c r="I100" i="10"/>
  <c r="I105" i="10"/>
  <c r="I101" i="10"/>
  <c r="I102" i="10"/>
  <c r="I106" i="10"/>
  <c r="I103" i="10"/>
  <c r="I99" i="10"/>
  <c r="C19" i="10"/>
  <c r="C15" i="10"/>
  <c r="C23" i="10" s="1"/>
  <c r="G18" i="10"/>
  <c r="G14" i="10"/>
  <c r="K17" i="10"/>
  <c r="K13" i="10"/>
  <c r="E19" i="10"/>
  <c r="E15" i="10"/>
  <c r="N18" i="10"/>
  <c r="N14" i="10"/>
  <c r="G17" i="10"/>
  <c r="G13" i="10"/>
  <c r="N15" i="10"/>
  <c r="N19" i="10"/>
  <c r="H18" i="10"/>
  <c r="H14" i="10"/>
  <c r="L17" i="10"/>
  <c r="L13" i="10"/>
  <c r="L97" i="10"/>
  <c r="L104" i="10"/>
  <c r="L105" i="10"/>
  <c r="L101" i="10"/>
  <c r="L106" i="10"/>
  <c r="L102" i="10"/>
  <c r="L20" i="10"/>
  <c r="L16" i="10"/>
  <c r="L100" i="10"/>
  <c r="L103" i="10"/>
  <c r="L99" i="10"/>
  <c r="M85" i="10"/>
  <c r="M81" i="10"/>
  <c r="M77" i="10"/>
  <c r="M86" i="10"/>
  <c r="M79" i="10"/>
  <c r="M83" i="10"/>
  <c r="M82" i="10"/>
  <c r="M80" i="10"/>
  <c r="M84" i="10"/>
  <c r="E63" i="10"/>
  <c r="E59" i="10"/>
  <c r="E65" i="10"/>
  <c r="E61" i="10"/>
  <c r="E57" i="10"/>
  <c r="E66" i="10"/>
  <c r="E64" i="10"/>
  <c r="E62" i="10"/>
  <c r="E60" i="10"/>
  <c r="D86" i="10"/>
  <c r="D82" i="10"/>
  <c r="D84" i="10"/>
  <c r="D80" i="10"/>
  <c r="D85" i="10"/>
  <c r="D81" i="10"/>
  <c r="D79" i="10"/>
  <c r="D77" i="10"/>
  <c r="D78" i="10" s="1"/>
  <c r="D83" i="10"/>
  <c r="M45" i="10"/>
  <c r="M41" i="10"/>
  <c r="M37" i="10"/>
  <c r="M43" i="10"/>
  <c r="M42" i="10"/>
  <c r="M46" i="10"/>
  <c r="M40" i="10"/>
  <c r="M39" i="10"/>
  <c r="M44" i="10"/>
  <c r="C44" i="10"/>
  <c r="C40" i="10"/>
  <c r="C45" i="10"/>
  <c r="C42" i="10"/>
  <c r="C41" i="10"/>
  <c r="C46" i="10"/>
  <c r="C39" i="10"/>
  <c r="C37" i="10"/>
  <c r="C43" i="10"/>
  <c r="J42" i="10"/>
  <c r="J40" i="10"/>
  <c r="J37" i="10"/>
  <c r="J38" i="10" s="1"/>
  <c r="J44" i="10"/>
  <c r="J43" i="10"/>
  <c r="J41" i="10"/>
  <c r="J46" i="10"/>
  <c r="J45" i="10"/>
  <c r="J39" i="10"/>
  <c r="O86" i="10"/>
  <c r="O82" i="10"/>
  <c r="O85" i="10"/>
  <c r="O84" i="10"/>
  <c r="O83" i="10"/>
  <c r="O81" i="10"/>
  <c r="O80" i="10"/>
  <c r="O77" i="10"/>
  <c r="O78" i="10" s="1"/>
  <c r="O79" i="10"/>
  <c r="I65" i="10"/>
  <c r="I61" i="10"/>
  <c r="I63" i="10"/>
  <c r="I59" i="10"/>
  <c r="I66" i="10"/>
  <c r="I57" i="10"/>
  <c r="I58" i="10" s="1"/>
  <c r="I60" i="10"/>
  <c r="I64" i="10"/>
  <c r="I62" i="10"/>
  <c r="D45" i="10"/>
  <c r="D43" i="10"/>
  <c r="D41" i="10"/>
  <c r="D46" i="10"/>
  <c r="D40" i="10"/>
  <c r="D39" i="10"/>
  <c r="D37" i="10"/>
  <c r="D44" i="10"/>
  <c r="D42" i="10"/>
  <c r="H84" i="10"/>
  <c r="H80" i="10"/>
  <c r="H86" i="10"/>
  <c r="H82" i="10"/>
  <c r="H81" i="10"/>
  <c r="H77" i="10"/>
  <c r="H79" i="10"/>
  <c r="H85" i="10"/>
  <c r="H83" i="10"/>
  <c r="F83" i="10"/>
  <c r="F79" i="10"/>
  <c r="F85" i="10"/>
  <c r="F81" i="10"/>
  <c r="F77" i="10"/>
  <c r="F82" i="10"/>
  <c r="F86" i="10"/>
  <c r="F84" i="10"/>
  <c r="F80" i="10"/>
  <c r="N45" i="10"/>
  <c r="N43" i="10"/>
  <c r="N41" i="10"/>
  <c r="N39" i="10"/>
  <c r="N42" i="10"/>
  <c r="N37" i="10"/>
  <c r="N46" i="10"/>
  <c r="N40" i="10"/>
  <c r="N44" i="10"/>
  <c r="M63" i="10"/>
  <c r="M59" i="10"/>
  <c r="M65" i="10"/>
  <c r="M61" i="10"/>
  <c r="M62" i="10"/>
  <c r="M60" i="10"/>
  <c r="M66" i="10"/>
  <c r="M64" i="10"/>
  <c r="M57" i="10"/>
  <c r="K66" i="10"/>
  <c r="K62" i="10"/>
  <c r="K64" i="10"/>
  <c r="K60" i="10"/>
  <c r="K57" i="10"/>
  <c r="K58" i="10" s="1"/>
  <c r="K61" i="10"/>
  <c r="K59" i="10"/>
  <c r="K63" i="10"/>
  <c r="K65" i="10"/>
  <c r="P84" i="10"/>
  <c r="P80" i="10"/>
  <c r="P86" i="10"/>
  <c r="P82" i="10"/>
  <c r="P85" i="10"/>
  <c r="P77" i="10"/>
  <c r="P78" i="10" s="1"/>
  <c r="P83" i="10"/>
  <c r="P81" i="10"/>
  <c r="P79" i="10"/>
  <c r="J64" i="10"/>
  <c r="J60" i="10"/>
  <c r="J57" i="10"/>
  <c r="J58" i="10" s="1"/>
  <c r="J65" i="10"/>
  <c r="J62" i="10"/>
  <c r="J61" i="10"/>
  <c r="J59" i="10"/>
  <c r="J66" i="10"/>
  <c r="J63" i="10"/>
  <c r="E45" i="10"/>
  <c r="E41" i="10"/>
  <c r="E37" i="10"/>
  <c r="E43" i="10"/>
  <c r="E39" i="10"/>
  <c r="E46" i="10"/>
  <c r="E40" i="10"/>
  <c r="E44" i="10"/>
  <c r="E42" i="10"/>
  <c r="J85" i="10"/>
  <c r="J81" i="10"/>
  <c r="J77" i="10"/>
  <c r="J78" i="10" s="1"/>
  <c r="J83" i="10"/>
  <c r="J79" i="10"/>
  <c r="J80" i="10"/>
  <c r="J86" i="10"/>
  <c r="J82" i="10"/>
  <c r="J84" i="10"/>
  <c r="D65" i="10"/>
  <c r="D61" i="10"/>
  <c r="D60" i="10"/>
  <c r="D59" i="10"/>
  <c r="D63" i="10"/>
  <c r="D57" i="10"/>
  <c r="D58" i="10" s="1"/>
  <c r="D66" i="10"/>
  <c r="D64" i="10"/>
  <c r="D62" i="10"/>
  <c r="G86" i="10"/>
  <c r="G82" i="10"/>
  <c r="G79" i="10"/>
  <c r="G84" i="10"/>
  <c r="G80" i="10"/>
  <c r="G77" i="10"/>
  <c r="G85" i="10"/>
  <c r="G83" i="10"/>
  <c r="G81" i="10"/>
  <c r="O46" i="10"/>
  <c r="O42" i="10"/>
  <c r="O41" i="10"/>
  <c r="O39" i="10"/>
  <c r="O40" i="10"/>
  <c r="O37" i="10"/>
  <c r="O45" i="10"/>
  <c r="O44" i="10"/>
  <c r="O43" i="10"/>
  <c r="K84" i="10"/>
  <c r="K80" i="10"/>
  <c r="K79" i="10"/>
  <c r="K77" i="10"/>
  <c r="K78" i="10" s="1"/>
  <c r="K88" i="10" s="1" a="1"/>
  <c r="K88" i="10" s="1"/>
  <c r="K32" i="10" s="1"/>
  <c r="K82" i="10"/>
  <c r="K81" i="10"/>
  <c r="K85" i="10"/>
  <c r="K83" i="10"/>
  <c r="K86" i="10"/>
  <c r="O64" i="10"/>
  <c r="O60" i="10"/>
  <c r="O57" i="10"/>
  <c r="O58" i="10" s="1"/>
  <c r="O66" i="10"/>
  <c r="O62" i="10"/>
  <c r="O61" i="10"/>
  <c r="O63" i="10"/>
  <c r="O65" i="10"/>
  <c r="O59" i="10"/>
  <c r="H46" i="10"/>
  <c r="H44" i="10"/>
  <c r="H39" i="10"/>
  <c r="H45" i="10"/>
  <c r="H43" i="10"/>
  <c r="H42" i="10"/>
  <c r="H41" i="10"/>
  <c r="H40" i="10"/>
  <c r="H37" i="10"/>
  <c r="L65" i="10"/>
  <c r="L61" i="10"/>
  <c r="L64" i="10"/>
  <c r="L63" i="10"/>
  <c r="L59" i="10"/>
  <c r="L57" i="10"/>
  <c r="L62" i="10"/>
  <c r="L60" i="10"/>
  <c r="L66" i="10"/>
  <c r="F41" i="10"/>
  <c r="F39" i="10"/>
  <c r="F46" i="10"/>
  <c r="F40" i="10"/>
  <c r="F45" i="10"/>
  <c r="F44" i="10"/>
  <c r="F43" i="10"/>
  <c r="F42" i="10"/>
  <c r="F37" i="10"/>
  <c r="L86" i="10"/>
  <c r="L82" i="10"/>
  <c r="L84" i="10"/>
  <c r="L80" i="10"/>
  <c r="L77" i="10"/>
  <c r="L81" i="10"/>
  <c r="L79" i="10"/>
  <c r="L83" i="10"/>
  <c r="L85" i="10"/>
  <c r="P63" i="10"/>
  <c r="P59" i="10"/>
  <c r="P60" i="10"/>
  <c r="P65" i="10"/>
  <c r="P64" i="10"/>
  <c r="P62" i="10"/>
  <c r="P66" i="10"/>
  <c r="P57" i="10"/>
  <c r="P58" i="10" s="1"/>
  <c r="P61" i="10"/>
  <c r="F66" i="10"/>
  <c r="F62" i="10"/>
  <c r="F57" i="10"/>
  <c r="F63" i="10"/>
  <c r="F61" i="10"/>
  <c r="F64" i="10"/>
  <c r="F59" i="10"/>
  <c r="F60" i="10"/>
  <c r="F65" i="10"/>
  <c r="I43" i="10"/>
  <c r="I39" i="10"/>
  <c r="I46" i="10"/>
  <c r="I44" i="10"/>
  <c r="I37" i="10"/>
  <c r="I42" i="10"/>
  <c r="I40" i="10"/>
  <c r="I45" i="10"/>
  <c r="I41" i="10"/>
  <c r="C66" i="10"/>
  <c r="C62" i="10"/>
  <c r="C64" i="10"/>
  <c r="C60" i="10"/>
  <c r="C65" i="10"/>
  <c r="C63" i="10"/>
  <c r="C61" i="10"/>
  <c r="C59" i="10"/>
  <c r="C57" i="10"/>
  <c r="I83" i="10"/>
  <c r="I79" i="10"/>
  <c r="I80" i="10"/>
  <c r="I77" i="10"/>
  <c r="I78" i="10" s="1"/>
  <c r="I84" i="10"/>
  <c r="I86" i="10"/>
  <c r="I82" i="10"/>
  <c r="I85" i="10"/>
  <c r="I81" i="10"/>
  <c r="P41" i="10"/>
  <c r="P40" i="10"/>
  <c r="P46" i="10"/>
  <c r="P39" i="10"/>
  <c r="P45" i="10"/>
  <c r="P44" i="10"/>
  <c r="P37" i="10"/>
  <c r="P38" i="10" s="1"/>
  <c r="P43" i="10"/>
  <c r="P42" i="10"/>
  <c r="C84" i="10"/>
  <c r="C80" i="10"/>
  <c r="C85" i="10"/>
  <c r="C86" i="10"/>
  <c r="C83" i="10"/>
  <c r="C81" i="10"/>
  <c r="C79" i="10"/>
  <c r="C82" i="10"/>
  <c r="C77" i="10"/>
  <c r="G64" i="10"/>
  <c r="G60" i="10"/>
  <c r="G57" i="10"/>
  <c r="G66" i="10"/>
  <c r="G62" i="10"/>
  <c r="G61" i="10"/>
  <c r="G59" i="10"/>
  <c r="G65" i="10"/>
  <c r="G63" i="10"/>
  <c r="K44" i="10"/>
  <c r="K40" i="10"/>
  <c r="K37" i="10"/>
  <c r="K38" i="10" s="1"/>
  <c r="K43" i="10"/>
  <c r="K42" i="10"/>
  <c r="K41" i="10"/>
  <c r="K46" i="10"/>
  <c r="K45" i="10"/>
  <c r="K39" i="10"/>
  <c r="E85" i="10"/>
  <c r="E81" i="10"/>
  <c r="E77" i="10"/>
  <c r="E84" i="10"/>
  <c r="E83" i="10"/>
  <c r="E86" i="10"/>
  <c r="E79" i="10"/>
  <c r="E82" i="10"/>
  <c r="E80" i="10"/>
  <c r="N66" i="10"/>
  <c r="N62" i="10"/>
  <c r="N61" i="10"/>
  <c r="N64" i="10"/>
  <c r="N63" i="10"/>
  <c r="N65" i="10"/>
  <c r="N59" i="10"/>
  <c r="N60" i="10"/>
  <c r="N57" i="10"/>
  <c r="G46" i="10"/>
  <c r="G42" i="10"/>
  <c r="G39" i="10"/>
  <c r="G45" i="10"/>
  <c r="G44" i="10"/>
  <c r="G43" i="10"/>
  <c r="G37" i="10"/>
  <c r="G41" i="10"/>
  <c r="G40" i="10"/>
  <c r="N83" i="10"/>
  <c r="N79" i="10"/>
  <c r="N85" i="10"/>
  <c r="N81" i="10"/>
  <c r="N77" i="10"/>
  <c r="N86" i="10"/>
  <c r="N82" i="10"/>
  <c r="N80" i="10"/>
  <c r="N84" i="10"/>
  <c r="H63" i="10"/>
  <c r="H59" i="10"/>
  <c r="H57" i="10"/>
  <c r="H61" i="10"/>
  <c r="H66" i="10"/>
  <c r="H64" i="10"/>
  <c r="H62" i="10"/>
  <c r="H65" i="10"/>
  <c r="H60" i="10"/>
  <c r="L45" i="10"/>
  <c r="L44" i="10"/>
  <c r="L43" i="10"/>
  <c r="L37" i="10"/>
  <c r="L42" i="10"/>
  <c r="L41" i="10"/>
  <c r="L46" i="10"/>
  <c r="L40" i="10"/>
  <c r="L39" i="10"/>
  <c r="O98" i="10" l="1"/>
  <c r="O107" i="10" s="1"/>
  <c r="O38" i="10"/>
  <c r="O54" i="10" s="1"/>
  <c r="J23" i="10"/>
  <c r="N78" i="10"/>
  <c r="N92" i="10" s="1"/>
  <c r="N58" i="10"/>
  <c r="N70" i="10" s="1"/>
  <c r="M78" i="10"/>
  <c r="M88" i="10" s="1" a="1"/>
  <c r="M88" i="10" s="1"/>
  <c r="M32" i="10" s="1"/>
  <c r="M58" i="10"/>
  <c r="N98" i="10"/>
  <c r="N38" i="10"/>
  <c r="M38" i="10"/>
  <c r="M53" i="10" s="1"/>
  <c r="M98" i="10"/>
  <c r="M116" i="10" s="1"/>
  <c r="I98" i="10"/>
  <c r="I108" i="10" s="1" a="1"/>
  <c r="I108" i="10" s="1"/>
  <c r="I33" i="10" s="1"/>
  <c r="I38" i="10"/>
  <c r="I50" i="10" s="1"/>
  <c r="L78" i="10"/>
  <c r="L95" i="10" s="1"/>
  <c r="L58" i="10"/>
  <c r="J22" i="10"/>
  <c r="K22" i="10"/>
  <c r="I22" i="10"/>
  <c r="E78" i="10"/>
  <c r="E93" i="10" s="1"/>
  <c r="K23" i="10"/>
  <c r="I23" i="10"/>
  <c r="E58" i="10"/>
  <c r="E74" i="10" s="1"/>
  <c r="P22" i="10"/>
  <c r="G98" i="10"/>
  <c r="G78" i="10"/>
  <c r="G93" i="10" s="1"/>
  <c r="G58" i="10"/>
  <c r="P23" i="10"/>
  <c r="G38" i="10"/>
  <c r="O22" i="10"/>
  <c r="O23" i="10"/>
  <c r="D22" i="10"/>
  <c r="D23" i="10"/>
  <c r="F78" i="10"/>
  <c r="F94" i="10" s="1"/>
  <c r="F58" i="10"/>
  <c r="F67" i="10" s="1"/>
  <c r="L98" i="10"/>
  <c r="L38" i="10"/>
  <c r="L55" i="10" s="1"/>
  <c r="F38" i="10"/>
  <c r="F54" i="10" s="1"/>
  <c r="F98" i="10"/>
  <c r="E98" i="10"/>
  <c r="E115" i="10" s="1"/>
  <c r="E114" i="10" s="1"/>
  <c r="E113" i="10" s="1"/>
  <c r="K116" i="10"/>
  <c r="K107" i="10"/>
  <c r="K29" i="10" s="1"/>
  <c r="J115" i="10"/>
  <c r="J114" i="10" s="1"/>
  <c r="J107" i="10"/>
  <c r="J29" i="10" s="1"/>
  <c r="J113" i="10"/>
  <c r="J112" i="10" s="1"/>
  <c r="J111" i="10" s="1"/>
  <c r="J110" i="10" s="1"/>
  <c r="D115" i="10"/>
  <c r="C98" i="10"/>
  <c r="C107" i="10" s="1"/>
  <c r="C29" i="10" s="1"/>
  <c r="K115" i="10"/>
  <c r="P116" i="10"/>
  <c r="P115" i="10"/>
  <c r="P114" i="10" s="1"/>
  <c r="P113" i="10" s="1"/>
  <c r="P112" i="10" s="1"/>
  <c r="P111" i="10" s="1"/>
  <c r="P110" i="10" s="1"/>
  <c r="C78" i="10"/>
  <c r="C87" i="10" s="1"/>
  <c r="C28" i="10" s="1"/>
  <c r="K108" i="10" a="1"/>
  <c r="K108" i="10" s="1"/>
  <c r="K33" i="10" s="1"/>
  <c r="P107" i="10"/>
  <c r="P29" i="10" s="1"/>
  <c r="K114" i="10"/>
  <c r="K113" i="10" s="1"/>
  <c r="K112" i="10" s="1"/>
  <c r="K111" i="10" s="1"/>
  <c r="K110" i="10" s="1"/>
  <c r="D107" i="10"/>
  <c r="D29" i="10" s="1"/>
  <c r="C58" i="10"/>
  <c r="C76" i="10" s="1"/>
  <c r="P95" i="10"/>
  <c r="D114" i="10"/>
  <c r="D113" i="10" s="1"/>
  <c r="D112" i="10" s="1"/>
  <c r="D111" i="10" s="1"/>
  <c r="D110" i="10" s="1"/>
  <c r="P108" i="10" a="1"/>
  <c r="P108" i="10" s="1"/>
  <c r="P33" i="10" s="1"/>
  <c r="J116" i="10"/>
  <c r="D116" i="10"/>
  <c r="H98" i="10"/>
  <c r="D94" i="10"/>
  <c r="K50" i="10"/>
  <c r="K54" i="10"/>
  <c r="H38" i="10"/>
  <c r="H54" i="10" s="1"/>
  <c r="O73" i="10"/>
  <c r="K93" i="10"/>
  <c r="D72" i="10"/>
  <c r="D75" i="10"/>
  <c r="J91" i="10"/>
  <c r="K75" i="10"/>
  <c r="K76" i="10"/>
  <c r="P72" i="10"/>
  <c r="I91" i="10"/>
  <c r="I93" i="10"/>
  <c r="P74" i="10"/>
  <c r="J92" i="10"/>
  <c r="J96" i="10"/>
  <c r="I95" i="10"/>
  <c r="I92" i="10"/>
  <c r="P70" i="10"/>
  <c r="J90" i="10"/>
  <c r="P75" i="10"/>
  <c r="I96" i="10"/>
  <c r="D95" i="10"/>
  <c r="K55" i="10"/>
  <c r="K51" i="10"/>
  <c r="I94" i="10"/>
  <c r="P71" i="10"/>
  <c r="P73" i="10"/>
  <c r="J73" i="10"/>
  <c r="J74" i="10"/>
  <c r="K74" i="10"/>
  <c r="O71" i="10"/>
  <c r="J94" i="10"/>
  <c r="J95" i="10"/>
  <c r="J71" i="10"/>
  <c r="K73" i="10"/>
  <c r="O90" i="10"/>
  <c r="J55" i="10"/>
  <c r="C38" i="10"/>
  <c r="C47" i="10" s="1"/>
  <c r="C26" i="10" s="1"/>
  <c r="D92" i="10"/>
  <c r="P53" i="10"/>
  <c r="J72" i="10"/>
  <c r="O91" i="10"/>
  <c r="D93" i="10"/>
  <c r="D96" i="10"/>
  <c r="J75" i="10"/>
  <c r="K71" i="10"/>
  <c r="H78" i="10"/>
  <c r="H87" i="10" s="1"/>
  <c r="H28" i="10" s="1"/>
  <c r="D73" i="10"/>
  <c r="K56" i="10"/>
  <c r="D91" i="10"/>
  <c r="O92" i="10"/>
  <c r="J76" i="10"/>
  <c r="P94" i="10"/>
  <c r="K72" i="10"/>
  <c r="D90" i="10"/>
  <c r="K52" i="10"/>
  <c r="P56" i="10"/>
  <c r="I87" i="10"/>
  <c r="I28" i="10" s="1"/>
  <c r="I88" i="10" a="1"/>
  <c r="I88" i="10" s="1"/>
  <c r="I32" i="10" s="1"/>
  <c r="P67" i="10"/>
  <c r="P27" i="10" s="1"/>
  <c r="P68" i="10" a="1"/>
  <c r="P68" i="10" s="1"/>
  <c r="P31" i="10" s="1"/>
  <c r="O70" i="10"/>
  <c r="K87" i="10"/>
  <c r="K28" i="10" s="1"/>
  <c r="J67" i="10"/>
  <c r="J27" i="10" s="1"/>
  <c r="J68" i="10" a="1"/>
  <c r="J68" i="10" s="1"/>
  <c r="J31" i="10" s="1"/>
  <c r="P92" i="10"/>
  <c r="K68" i="10" a="1"/>
  <c r="K68" i="10" s="1"/>
  <c r="K31" i="10" s="1"/>
  <c r="K67" i="10"/>
  <c r="K27" i="10" s="1"/>
  <c r="O93" i="10"/>
  <c r="J51" i="10"/>
  <c r="D87" i="10"/>
  <c r="D28" i="10" s="1"/>
  <c r="D88" i="10" a="1"/>
  <c r="D88" i="10" s="1"/>
  <c r="D32" i="10" s="1"/>
  <c r="K53" i="10"/>
  <c r="P50" i="10"/>
  <c r="I90" i="10"/>
  <c r="P76" i="10"/>
  <c r="O74" i="10"/>
  <c r="K90" i="10"/>
  <c r="D70" i="10"/>
  <c r="J93" i="10"/>
  <c r="J70" i="10"/>
  <c r="P96" i="10"/>
  <c r="K70" i="10"/>
  <c r="I73" i="10"/>
  <c r="O94" i="10"/>
  <c r="J53" i="10"/>
  <c r="K48" i="10" a="1"/>
  <c r="K48" i="10" s="1"/>
  <c r="K30" i="10" s="1"/>
  <c r="K47" i="10"/>
  <c r="K26" i="10" s="1"/>
  <c r="P52" i="10"/>
  <c r="P51" i="10"/>
  <c r="O75" i="10"/>
  <c r="K96" i="10"/>
  <c r="K94" i="10"/>
  <c r="D71" i="10"/>
  <c r="J88" i="10" a="1"/>
  <c r="J88" i="10" s="1"/>
  <c r="J32" i="10" s="1"/>
  <c r="J87" i="10"/>
  <c r="J28" i="10" s="1"/>
  <c r="P90" i="10"/>
  <c r="I71" i="10"/>
  <c r="O95" i="10"/>
  <c r="J54" i="10"/>
  <c r="I72" i="10"/>
  <c r="I75" i="10"/>
  <c r="J47" i="10"/>
  <c r="J26" i="10" s="1"/>
  <c r="J48" i="10" a="1"/>
  <c r="J48" i="10" s="1"/>
  <c r="J30" i="10" s="1"/>
  <c r="P48" i="10" a="1"/>
  <c r="P48" i="10" s="1"/>
  <c r="P30" i="10" s="1"/>
  <c r="P47" i="10"/>
  <c r="P26" i="10" s="1"/>
  <c r="K95" i="10"/>
  <c r="D74" i="10"/>
  <c r="P91" i="10"/>
  <c r="D38" i="10"/>
  <c r="D53" i="10" s="1"/>
  <c r="I74" i="10"/>
  <c r="O96" i="10"/>
  <c r="J50" i="10"/>
  <c r="H58" i="10"/>
  <c r="P54" i="10"/>
  <c r="O72" i="10"/>
  <c r="K91" i="10"/>
  <c r="D76" i="10"/>
  <c r="P93" i="10"/>
  <c r="I70" i="10"/>
  <c r="O88" i="10" a="1"/>
  <c r="O88" i="10" s="1"/>
  <c r="O32" i="10" s="1"/>
  <c r="O87" i="10"/>
  <c r="O28" i="10" s="1"/>
  <c r="J52" i="10"/>
  <c r="P55" i="10"/>
  <c r="O76" i="10"/>
  <c r="K92" i="10"/>
  <c r="D67" i="10"/>
  <c r="D27" i="10" s="1"/>
  <c r="D68" i="10" a="1"/>
  <c r="D68" i="10" s="1"/>
  <c r="D31" i="10" s="1"/>
  <c r="P87" i="10"/>
  <c r="P28" i="10" s="1"/>
  <c r="P88" i="10" a="1"/>
  <c r="P88" i="10" s="1"/>
  <c r="P32" i="10" s="1"/>
  <c r="I67" i="10"/>
  <c r="I27" i="10" s="1"/>
  <c r="I68" i="10" a="1"/>
  <c r="I68" i="10" s="1"/>
  <c r="I31" i="10" s="1"/>
  <c r="O67" i="10"/>
  <c r="O27" i="10" s="1"/>
  <c r="O68" i="10" a="1"/>
  <c r="O68" i="10" s="1"/>
  <c r="O31" i="10" s="1"/>
  <c r="E38" i="10"/>
  <c r="E47" i="10" s="1"/>
  <c r="I76" i="10"/>
  <c r="J56" i="10"/>
  <c r="O55" i="10" l="1"/>
  <c r="O47" i="10"/>
  <c r="O56" i="10"/>
  <c r="O53" i="10"/>
  <c r="O116" i="10"/>
  <c r="O115" i="10"/>
  <c r="O114" i="10"/>
  <c r="O113" i="10" s="1"/>
  <c r="O112" i="10" s="1"/>
  <c r="N88" i="10" a="1"/>
  <c r="N88" i="10" s="1"/>
  <c r="N32" i="10" s="1"/>
  <c r="L73" i="10"/>
  <c r="L72" i="10" s="1"/>
  <c r="N93" i="10"/>
  <c r="N95" i="10"/>
  <c r="N94" i="10"/>
  <c r="N96" i="10"/>
  <c r="N114" i="10"/>
  <c r="N113" i="10" s="1"/>
  <c r="N112" i="10" s="1"/>
  <c r="M76" i="10"/>
  <c r="M75" i="10" s="1"/>
  <c r="M74" i="10" s="1"/>
  <c r="M73" i="10" s="1"/>
  <c r="M72" i="10" s="1"/>
  <c r="M71" i="10" s="1"/>
  <c r="M68" i="10" a="1"/>
  <c r="M68" i="10" s="1"/>
  <c r="M31" i="10" s="1"/>
  <c r="I115" i="10"/>
  <c r="N76" i="10"/>
  <c r="N75" i="10" s="1"/>
  <c r="N74" i="10" s="1"/>
  <c r="N73" i="10" s="1"/>
  <c r="N72" i="10" s="1"/>
  <c r="N71" i="10" s="1"/>
  <c r="N69" i="10" s="1"/>
  <c r="N67" i="10"/>
  <c r="N27" i="10" s="1"/>
  <c r="M96" i="10"/>
  <c r="N87" i="10"/>
  <c r="N28" i="10" s="1"/>
  <c r="L87" i="10"/>
  <c r="L28" i="10" s="1"/>
  <c r="N90" i="10"/>
  <c r="N91" i="10"/>
  <c r="M90" i="10"/>
  <c r="M115" i="10"/>
  <c r="M114" i="10" s="1"/>
  <c r="N55" i="10"/>
  <c r="N54" i="10"/>
  <c r="N116" i="10"/>
  <c r="M95" i="10"/>
  <c r="M94" i="10" s="1"/>
  <c r="N107" i="10"/>
  <c r="M67" i="10"/>
  <c r="N68" i="10" a="1"/>
  <c r="N68" i="10" s="1"/>
  <c r="N31" i="10" s="1"/>
  <c r="N56" i="10"/>
  <c r="I53" i="10"/>
  <c r="M93" i="10"/>
  <c r="M87" i="10"/>
  <c r="M92" i="10"/>
  <c r="M91" i="10" s="1"/>
  <c r="M54" i="10"/>
  <c r="I114" i="10"/>
  <c r="I116" i="10"/>
  <c r="I54" i="10"/>
  <c r="N47" i="10"/>
  <c r="M47" i="10"/>
  <c r="M113" i="10"/>
  <c r="M112" i="10" s="1"/>
  <c r="N115" i="10"/>
  <c r="N53" i="10"/>
  <c r="I55" i="10"/>
  <c r="I56" i="10"/>
  <c r="M107" i="10"/>
  <c r="I107" i="10"/>
  <c r="I29" i="10" s="1"/>
  <c r="I52" i="10"/>
  <c r="I48" i="10" a="1"/>
  <c r="I48" i="10" s="1"/>
  <c r="I30" i="10" s="1"/>
  <c r="M56" i="10"/>
  <c r="I51" i="10"/>
  <c r="M55" i="10"/>
  <c r="I47" i="10"/>
  <c r="I113" i="10"/>
  <c r="I112" i="10" s="1"/>
  <c r="I111" i="10" s="1"/>
  <c r="I110" i="10" s="1"/>
  <c r="L75" i="10"/>
  <c r="L76" i="10"/>
  <c r="L93" i="10"/>
  <c r="L74" i="10"/>
  <c r="L96" i="10"/>
  <c r="L94" i="10"/>
  <c r="L67" i="10"/>
  <c r="L27" i="10" s="1"/>
  <c r="L92" i="10"/>
  <c r="L91" i="10" s="1"/>
  <c r="L90" i="10" s="1"/>
  <c r="E87" i="10"/>
  <c r="E28" i="10" s="1"/>
  <c r="E95" i="10"/>
  <c r="E94" i="10"/>
  <c r="E96" i="10"/>
  <c r="G114" i="10"/>
  <c r="G113" i="10" s="1"/>
  <c r="E67" i="10"/>
  <c r="E27" i="10" s="1"/>
  <c r="E73" i="10"/>
  <c r="E75" i="10"/>
  <c r="E76" i="10"/>
  <c r="G107" i="10"/>
  <c r="G96" i="10"/>
  <c r="G95" i="10"/>
  <c r="G94" i="10"/>
  <c r="G92" i="10" s="1"/>
  <c r="G91" i="10" s="1"/>
  <c r="G90" i="10" s="1"/>
  <c r="F76" i="10"/>
  <c r="G116" i="10"/>
  <c r="G87" i="10"/>
  <c r="G115" i="10"/>
  <c r="F91" i="10"/>
  <c r="G76" i="10"/>
  <c r="G74" i="10"/>
  <c r="G73" i="10"/>
  <c r="G54" i="10"/>
  <c r="G75" i="10"/>
  <c r="G67" i="10"/>
  <c r="F96" i="10"/>
  <c r="G47" i="10"/>
  <c r="G56" i="10"/>
  <c r="G55" i="10"/>
  <c r="F75" i="10"/>
  <c r="F71" i="10"/>
  <c r="F74" i="10"/>
  <c r="F73" i="10" s="1"/>
  <c r="F72" i="10" s="1"/>
  <c r="F87" i="10"/>
  <c r="F93" i="10"/>
  <c r="F92" i="10" s="1"/>
  <c r="F90" i="10" s="1"/>
  <c r="F95" i="10"/>
  <c r="L115" i="10"/>
  <c r="L114" i="10" s="1"/>
  <c r="L113" i="10" s="1"/>
  <c r="L54" i="10"/>
  <c r="L53" i="10"/>
  <c r="L56" i="10"/>
  <c r="L116" i="10"/>
  <c r="L47" i="10"/>
  <c r="L107" i="10"/>
  <c r="J35" i="10"/>
  <c r="J4" i="10" s="1"/>
  <c r="AC26" i="5" s="1"/>
  <c r="K34" i="10"/>
  <c r="K5" i="10" s="1"/>
  <c r="AD27" i="5" s="1"/>
  <c r="F116" i="10"/>
  <c r="F53" i="10"/>
  <c r="F55" i="10"/>
  <c r="O35" i="10"/>
  <c r="D35" i="10"/>
  <c r="K35" i="10"/>
  <c r="P35" i="10"/>
  <c r="J34" i="10"/>
  <c r="J6" i="10" s="1"/>
  <c r="AC28" i="5" s="1"/>
  <c r="AC29" i="5" s="1"/>
  <c r="F56" i="10"/>
  <c r="I35" i="10"/>
  <c r="P34" i="10"/>
  <c r="P6" i="10" s="1"/>
  <c r="AI28" i="5" s="1"/>
  <c r="AI29" i="5" s="1"/>
  <c r="F47" i="10"/>
  <c r="F114" i="10"/>
  <c r="F113" i="10"/>
  <c r="F115" i="10"/>
  <c r="F107" i="10"/>
  <c r="E107" i="10"/>
  <c r="E116" i="10"/>
  <c r="E112" i="10" s="1"/>
  <c r="E111" i="10" s="1"/>
  <c r="E110" i="10" s="1"/>
  <c r="E109" i="10" s="1"/>
  <c r="E108" i="10" s="1" a="1"/>
  <c r="E108" i="10" s="1"/>
  <c r="E33" i="10" s="1"/>
  <c r="J21" i="10"/>
  <c r="J24" i="10" s="1"/>
  <c r="E21" i="10"/>
  <c r="E26" i="10" s="1"/>
  <c r="K109" i="10"/>
  <c r="P21" i="10"/>
  <c r="P24" i="10" s="1"/>
  <c r="K21" i="10"/>
  <c r="K24" i="10" s="1"/>
  <c r="C21" i="10"/>
  <c r="J109" i="10"/>
  <c r="P109" i="10"/>
  <c r="C94" i="10"/>
  <c r="C116" i="10"/>
  <c r="C75" i="10"/>
  <c r="C74" i="10" s="1"/>
  <c r="C73" i="10" s="1"/>
  <c r="C72" i="10" s="1"/>
  <c r="C71" i="10" s="1"/>
  <c r="C70" i="10" s="1"/>
  <c r="C69" i="10" s="1"/>
  <c r="C68" i="10" s="1" a="1"/>
  <c r="C68" i="10" s="1"/>
  <c r="C31" i="10" s="1"/>
  <c r="C95" i="10"/>
  <c r="C115" i="10"/>
  <c r="C114" i="10" s="1"/>
  <c r="C92" i="10"/>
  <c r="C90" i="10"/>
  <c r="C88" i="10" a="1"/>
  <c r="C88" i="10" s="1"/>
  <c r="C32" i="10" s="1"/>
  <c r="C93" i="10"/>
  <c r="C91" i="10"/>
  <c r="C96" i="10"/>
  <c r="D109" i="10"/>
  <c r="C67" i="10"/>
  <c r="C27" i="10" s="1"/>
  <c r="H115" i="10"/>
  <c r="H114" i="10" s="1"/>
  <c r="H113" i="10" s="1"/>
  <c r="H107" i="10"/>
  <c r="H116" i="10"/>
  <c r="C56" i="10"/>
  <c r="H51" i="10"/>
  <c r="H56" i="10"/>
  <c r="H55" i="10"/>
  <c r="H47" i="10"/>
  <c r="J89" i="10"/>
  <c r="P69" i="10"/>
  <c r="D69" i="10"/>
  <c r="I89" i="10"/>
  <c r="P89" i="10"/>
  <c r="D89" i="10"/>
  <c r="D50" i="10"/>
  <c r="K69" i="10"/>
  <c r="D56" i="10"/>
  <c r="O89" i="10"/>
  <c r="D54" i="10"/>
  <c r="J69" i="10"/>
  <c r="D55" i="10"/>
  <c r="H76" i="10"/>
  <c r="H95" i="10"/>
  <c r="C55" i="10"/>
  <c r="J49" i="10"/>
  <c r="H96" i="10"/>
  <c r="H94" i="10"/>
  <c r="C54" i="10"/>
  <c r="K49" i="10"/>
  <c r="E53" i="10"/>
  <c r="E54" i="10"/>
  <c r="H67" i="10"/>
  <c r="H27" i="10" s="1"/>
  <c r="H74" i="10"/>
  <c r="D48" i="10" a="1"/>
  <c r="D48" i="10" s="1"/>
  <c r="D30" i="10" s="1"/>
  <c r="D47" i="10"/>
  <c r="D26" i="10" s="1"/>
  <c r="D52" i="10"/>
  <c r="D51" i="10"/>
  <c r="H75" i="10"/>
  <c r="I69" i="10"/>
  <c r="H71" i="10"/>
  <c r="K89" i="10"/>
  <c r="E56" i="10"/>
  <c r="P49" i="10"/>
  <c r="E55" i="10"/>
  <c r="O69" i="10"/>
  <c r="G53" i="10" l="1"/>
  <c r="G52" i="10" s="1"/>
  <c r="G51" i="10" s="1"/>
  <c r="O52" i="10"/>
  <c r="O51" i="10" s="1"/>
  <c r="O50" i="10" s="1"/>
  <c r="O49" i="10" s="1"/>
  <c r="O48" i="10" s="1" a="1"/>
  <c r="O48" i="10" s="1"/>
  <c r="O30" i="10" s="1"/>
  <c r="O111" i="10"/>
  <c r="O110" i="10" s="1"/>
  <c r="O109" i="10" s="1"/>
  <c r="O108" i="10" s="1" a="1"/>
  <c r="O108" i="10" s="1"/>
  <c r="O33" i="10" s="1"/>
  <c r="N111" i="10"/>
  <c r="N110" i="10" s="1"/>
  <c r="N109" i="10" s="1"/>
  <c r="N108" i="10" s="1" a="1"/>
  <c r="N108" i="10" s="1"/>
  <c r="N33" i="10" s="1"/>
  <c r="M70" i="10"/>
  <c r="M69" i="10" s="1"/>
  <c r="L112" i="10"/>
  <c r="L21" i="10"/>
  <c r="L26" i="10" s="1"/>
  <c r="N21" i="10"/>
  <c r="N26" i="10" s="1"/>
  <c r="O21" i="10"/>
  <c r="O24" i="10" s="1"/>
  <c r="O29" i="10" s="1"/>
  <c r="O26" i="10"/>
  <c r="F21" i="10"/>
  <c r="F22" i="10" s="1"/>
  <c r="M21" i="10"/>
  <c r="M22" i="10" s="1"/>
  <c r="M23" i="10" s="1"/>
  <c r="M28" i="10" s="1"/>
  <c r="I21" i="10"/>
  <c r="I24" i="10" s="1"/>
  <c r="I26" i="10"/>
  <c r="N52" i="10"/>
  <c r="N51" i="10" s="1"/>
  <c r="N50" i="10" s="1"/>
  <c r="N49" i="10" s="1"/>
  <c r="N48" i="10" s="1" a="1"/>
  <c r="N48" i="10" s="1"/>
  <c r="N30" i="10" s="1"/>
  <c r="M111" i="10"/>
  <c r="M110" i="10" s="1"/>
  <c r="M109" i="10" s="1"/>
  <c r="M108" i="10" s="1" a="1"/>
  <c r="M108" i="10" s="1"/>
  <c r="M33" i="10" s="1"/>
  <c r="M52" i="10"/>
  <c r="M51" i="10" s="1"/>
  <c r="M50" i="10" s="1"/>
  <c r="M49" i="10" s="1"/>
  <c r="M48" i="10" s="1" a="1"/>
  <c r="M48" i="10" s="1"/>
  <c r="M30" i="10" s="1"/>
  <c r="G72" i="10"/>
  <c r="G71" i="10" s="1"/>
  <c r="G70" i="10" s="1"/>
  <c r="G69" i="10" s="1"/>
  <c r="G68" i="10" s="1" a="1"/>
  <c r="G68" i="10" s="1"/>
  <c r="G31" i="10" s="1"/>
  <c r="F70" i="10"/>
  <c r="F69" i="10" s="1"/>
  <c r="F68" i="10" s="1" a="1"/>
  <c r="F68" i="10" s="1"/>
  <c r="F31" i="10" s="1"/>
  <c r="N89" i="10"/>
  <c r="I109" i="10"/>
  <c r="N35" i="10"/>
  <c r="N4" i="10" s="1"/>
  <c r="AG26" i="5" s="1"/>
  <c r="N22" i="10"/>
  <c r="N23" i="10" s="1"/>
  <c r="M89" i="10"/>
  <c r="I49" i="10"/>
  <c r="L89" i="10"/>
  <c r="L88" i="10" s="1" a="1"/>
  <c r="L88" i="10" s="1"/>
  <c r="L32" i="10" s="1"/>
  <c r="L22" i="10"/>
  <c r="L23" i="10" s="1"/>
  <c r="L71" i="10"/>
  <c r="L70" i="10" s="1"/>
  <c r="L69" i="10" s="1"/>
  <c r="L68" i="10" s="1" a="1"/>
  <c r="L68" i="10" s="1"/>
  <c r="L31" i="10" s="1"/>
  <c r="L111" i="10"/>
  <c r="L110" i="10" s="1"/>
  <c r="L52" i="10"/>
  <c r="L51" i="10" s="1"/>
  <c r="G112" i="10"/>
  <c r="G111" i="10" s="1"/>
  <c r="G110" i="10" s="1"/>
  <c r="G109" i="10" s="1"/>
  <c r="G108" i="10" s="1" a="1"/>
  <c r="G108" i="10" s="1"/>
  <c r="G33" i="10" s="1"/>
  <c r="E92" i="10"/>
  <c r="E91" i="10" s="1"/>
  <c r="E90" i="10" s="1"/>
  <c r="E89" i="10" s="1"/>
  <c r="E88" i="10" s="1" a="1"/>
  <c r="E88" i="10" s="1"/>
  <c r="E32" i="10" s="1"/>
  <c r="E72" i="10"/>
  <c r="E71" i="10" s="1"/>
  <c r="E70" i="10" s="1"/>
  <c r="E69" i="10" s="1"/>
  <c r="E68" i="10" s="1" a="1"/>
  <c r="E68" i="10" s="1"/>
  <c r="E31" i="10" s="1"/>
  <c r="F112" i="10"/>
  <c r="F111" i="10" s="1"/>
  <c r="F110" i="10" s="1"/>
  <c r="F109" i="10" s="1"/>
  <c r="F108" i="10" s="1" a="1"/>
  <c r="F108" i="10" s="1"/>
  <c r="F33" i="10" s="1"/>
  <c r="F52" i="10"/>
  <c r="F51" i="10" s="1"/>
  <c r="F50" i="10" s="1"/>
  <c r="F49" i="10" s="1"/>
  <c r="F48" i="10" s="1" a="1"/>
  <c r="F48" i="10" s="1"/>
  <c r="F30" i="10" s="1"/>
  <c r="E22" i="10"/>
  <c r="E23" i="10" s="1"/>
  <c r="H73" i="10"/>
  <c r="H72" i="10" s="1"/>
  <c r="H53" i="10"/>
  <c r="H52" i="10" s="1"/>
  <c r="H50" i="10" s="1"/>
  <c r="H49" i="10" s="1"/>
  <c r="H48" i="10" s="1" a="1"/>
  <c r="H48" i="10" s="1"/>
  <c r="H30" i="10" s="1"/>
  <c r="G89" i="10"/>
  <c r="G88" i="10" s="1" a="1"/>
  <c r="G88" i="10" s="1"/>
  <c r="G32" i="10" s="1"/>
  <c r="G21" i="10"/>
  <c r="G26" i="10" s="1"/>
  <c r="C24" i="10"/>
  <c r="F89" i="10"/>
  <c r="F88" i="10" s="1" a="1"/>
  <c r="F88" i="10" s="1"/>
  <c r="F32" i="10" s="1"/>
  <c r="J3" i="10"/>
  <c r="AC25" i="5" s="1"/>
  <c r="K2" i="10"/>
  <c r="AD24" i="5" s="1"/>
  <c r="K6" i="10"/>
  <c r="AD28" i="5" s="1"/>
  <c r="AD29" i="5" s="1"/>
  <c r="H21" i="10"/>
  <c r="H26" i="10" s="1"/>
  <c r="C35" i="10"/>
  <c r="C3" i="10" s="1"/>
  <c r="AC12" i="5" s="1"/>
  <c r="D34" i="10"/>
  <c r="D6" i="10" s="1"/>
  <c r="AD15" i="5" s="1"/>
  <c r="AD16" i="5" s="1"/>
  <c r="O4" i="10"/>
  <c r="AH26" i="5" s="1"/>
  <c r="O3" i="10"/>
  <c r="AH25" i="5" s="1"/>
  <c r="I4" i="10"/>
  <c r="AI13" i="5" s="1"/>
  <c r="I3" i="10"/>
  <c r="AI12" i="5" s="1"/>
  <c r="J5" i="10"/>
  <c r="AC27" i="5" s="1"/>
  <c r="J2" i="10"/>
  <c r="AC24" i="5" s="1"/>
  <c r="K4" i="10"/>
  <c r="AD26" i="5" s="1"/>
  <c r="K3" i="10"/>
  <c r="AD25" i="5" s="1"/>
  <c r="P2" i="10"/>
  <c r="AI24" i="5" s="1"/>
  <c r="P5" i="10"/>
  <c r="AI27" i="5" s="1"/>
  <c r="P3" i="10"/>
  <c r="AI25" i="5" s="1"/>
  <c r="P4" i="10"/>
  <c r="AI26" i="5" s="1"/>
  <c r="D3" i="10"/>
  <c r="AD12" i="5" s="1"/>
  <c r="D4" i="10"/>
  <c r="AD13" i="5" s="1"/>
  <c r="D21" i="10"/>
  <c r="D24" i="10" s="1"/>
  <c r="C113" i="10"/>
  <c r="C112" i="10" s="1"/>
  <c r="C111" i="10" s="1"/>
  <c r="C110" i="10" s="1"/>
  <c r="C109" i="10" s="1"/>
  <c r="C108" i="10" s="1" a="1"/>
  <c r="C108" i="10" s="1"/>
  <c r="C33" i="10" s="1"/>
  <c r="C89" i="10"/>
  <c r="H93" i="10"/>
  <c r="H92" i="10" s="1"/>
  <c r="H91" i="10" s="1"/>
  <c r="H112" i="10"/>
  <c r="H111" i="10" s="1"/>
  <c r="H110" i="10" s="1"/>
  <c r="H109" i="10" s="1"/>
  <c r="H108" i="10" s="1" a="1"/>
  <c r="H108" i="10" s="1"/>
  <c r="H33" i="10" s="1"/>
  <c r="H70" i="10"/>
  <c r="D49" i="10"/>
  <c r="C53" i="10"/>
  <c r="C52" i="10" s="1"/>
  <c r="E52" i="10"/>
  <c r="E51" i="10" s="1"/>
  <c r="M27" i="10" l="1"/>
  <c r="M35" i="10" s="1"/>
  <c r="M3" i="10" s="1"/>
  <c r="AF25" i="5" s="1"/>
  <c r="F23" i="10"/>
  <c r="F28" i="10" s="1"/>
  <c r="F27" i="10"/>
  <c r="F26" i="10"/>
  <c r="M24" i="10"/>
  <c r="M29" i="10" s="1"/>
  <c r="L109" i="10"/>
  <c r="L108" i="10" s="1" a="1"/>
  <c r="L108" i="10" s="1"/>
  <c r="L33" i="10" s="1"/>
  <c r="M26" i="10"/>
  <c r="N24" i="10"/>
  <c r="N29" i="10" s="1"/>
  <c r="N34" i="10" s="1"/>
  <c r="N6" i="10" s="1"/>
  <c r="AG28" i="5" s="1"/>
  <c r="AG29" i="5" s="1"/>
  <c r="G50" i="10"/>
  <c r="G49" i="10" s="1"/>
  <c r="G48" i="10" s="1" a="1"/>
  <c r="G48" i="10" s="1"/>
  <c r="G30" i="10" s="1"/>
  <c r="O34" i="10"/>
  <c r="O6" i="10" s="1"/>
  <c r="AH28" i="5" s="1"/>
  <c r="AH29" i="5" s="1"/>
  <c r="N3" i="10"/>
  <c r="AG25" i="5" s="1"/>
  <c r="L24" i="10"/>
  <c r="L29" i="10" s="1"/>
  <c r="I34" i="10"/>
  <c r="I6" i="10" s="1"/>
  <c r="AI15" i="5" s="1"/>
  <c r="AI16" i="5" s="1"/>
  <c r="L50" i="10"/>
  <c r="L49" i="10" s="1"/>
  <c r="L48" i="10" s="1" a="1"/>
  <c r="L48" i="10" s="1"/>
  <c r="L30" i="10" s="1"/>
  <c r="L35" i="10"/>
  <c r="L3" i="10" s="1"/>
  <c r="AE25" i="5" s="1"/>
  <c r="H69" i="10"/>
  <c r="H68" i="10" s="1" a="1"/>
  <c r="H68" i="10" s="1"/>
  <c r="H31" i="10" s="1"/>
  <c r="E35" i="10"/>
  <c r="E3" i="10" s="1"/>
  <c r="AE12" i="5" s="1"/>
  <c r="E24" i="10"/>
  <c r="E29" i="10" s="1"/>
  <c r="H22" i="10"/>
  <c r="H23" i="10" s="1"/>
  <c r="G22" i="10"/>
  <c r="G27" i="10" s="1"/>
  <c r="C4" i="10"/>
  <c r="AC13" i="5" s="1"/>
  <c r="D2" i="10"/>
  <c r="AD11" i="5" s="1"/>
  <c r="D5" i="10"/>
  <c r="AD14" i="5" s="1"/>
  <c r="E50" i="10"/>
  <c r="E49" i="10" s="1"/>
  <c r="E48" i="10" s="1" a="1"/>
  <c r="E48" i="10" s="1"/>
  <c r="E30" i="10" s="1"/>
  <c r="C51" i="10"/>
  <c r="C50" i="10" s="1"/>
  <c r="C49" i="10" s="1"/>
  <c r="C48" i="10" s="1" a="1"/>
  <c r="C48" i="10" s="1"/>
  <c r="C30" i="10" s="1"/>
  <c r="C34" i="10" s="1"/>
  <c r="C6" i="10" s="1"/>
  <c r="H90" i="10"/>
  <c r="H89" i="10" s="1"/>
  <c r="H88" i="10" s="1" a="1"/>
  <c r="H88" i="10" s="1"/>
  <c r="H32" i="10" s="1"/>
  <c r="M4" i="10" l="1"/>
  <c r="AF26" i="5" s="1"/>
  <c r="F24" i="10"/>
  <c r="F29" i="10" s="1"/>
  <c r="M34" i="10"/>
  <c r="M2" i="10" s="1"/>
  <c r="AF24" i="5" s="1"/>
  <c r="O2" i="10"/>
  <c r="AH24" i="5" s="1"/>
  <c r="O5" i="10"/>
  <c r="AH27" i="5" s="1"/>
  <c r="L34" i="10"/>
  <c r="L5" i="10" s="1"/>
  <c r="AE27" i="5" s="1"/>
  <c r="I2" i="10"/>
  <c r="AI11" i="5" s="1"/>
  <c r="I5" i="10"/>
  <c r="AI14" i="5" s="1"/>
  <c r="N2" i="10"/>
  <c r="AG24" i="5" s="1"/>
  <c r="N5" i="10"/>
  <c r="AG27" i="5" s="1"/>
  <c r="L4" i="10"/>
  <c r="AE26" i="5" s="1"/>
  <c r="E4" i="10"/>
  <c r="AE13" i="5" s="1"/>
  <c r="H35" i="10"/>
  <c r="H24" i="10"/>
  <c r="G23" i="10"/>
  <c r="G28" i="10" s="1"/>
  <c r="E34" i="10"/>
  <c r="E6" i="10" s="1"/>
  <c r="AE15" i="5" s="1"/>
  <c r="AE16" i="5" s="1"/>
  <c r="C5" i="10"/>
  <c r="AC14" i="5" s="1"/>
  <c r="C2" i="10"/>
  <c r="AC11" i="5" s="1"/>
  <c r="AC15" i="5"/>
  <c r="AC16" i="5" s="1"/>
  <c r="B8" i="10" a="1"/>
  <c r="B9" i="10" s="1"/>
  <c r="B2" i="10" a="1"/>
  <c r="B4" i="10" s="1"/>
  <c r="I29" i="9"/>
  <c r="H29" i="9"/>
  <c r="G29" i="9"/>
  <c r="F29" i="9"/>
  <c r="E29" i="9"/>
  <c r="D29" i="9"/>
  <c r="C29" i="9"/>
  <c r="I16" i="9"/>
  <c r="H16" i="9"/>
  <c r="G16" i="9"/>
  <c r="F16" i="9"/>
  <c r="E16" i="9"/>
  <c r="D16" i="9"/>
  <c r="C16" i="9"/>
  <c r="G41" i="9"/>
  <c r="F41" i="9"/>
  <c r="C41" i="9"/>
  <c r="B41" i="9"/>
  <c r="AC1" i="3"/>
  <c r="AC1" i="9"/>
  <c r="F1" i="9"/>
  <c r="E1" i="9"/>
  <c r="G30" i="9"/>
  <c r="H30" i="9"/>
  <c r="I30" i="9"/>
  <c r="G17" i="9"/>
  <c r="H17" i="9"/>
  <c r="I17" i="9"/>
  <c r="F20" i="9"/>
  <c r="E20" i="9"/>
  <c r="C20" i="9"/>
  <c r="B20" i="9"/>
  <c r="F7" i="9"/>
  <c r="C7" i="9"/>
  <c r="E3" i="5"/>
  <c r="A1" i="4" s="1"/>
  <c r="C3" i="4" s="1"/>
  <c r="I28" i="9"/>
  <c r="H28" i="9"/>
  <c r="G28" i="9"/>
  <c r="F28" i="9"/>
  <c r="E28" i="9"/>
  <c r="D28" i="9"/>
  <c r="C28" i="9"/>
  <c r="B28" i="9"/>
  <c r="B22" i="9"/>
  <c r="I21" i="9"/>
  <c r="H21" i="9"/>
  <c r="G21" i="9"/>
  <c r="F21" i="9"/>
  <c r="E21" i="9"/>
  <c r="D21" i="9"/>
  <c r="C21" i="9"/>
  <c r="I27" i="9"/>
  <c r="H27" i="9"/>
  <c r="G27" i="9"/>
  <c r="F27" i="9"/>
  <c r="E27" i="9"/>
  <c r="D27" i="9"/>
  <c r="C27" i="9"/>
  <c r="B27" i="9"/>
  <c r="I26" i="9"/>
  <c r="H26" i="9"/>
  <c r="G26" i="9"/>
  <c r="F26" i="9"/>
  <c r="E26" i="9"/>
  <c r="D26" i="9"/>
  <c r="C26" i="9"/>
  <c r="B26" i="9"/>
  <c r="I25" i="9"/>
  <c r="H25" i="9"/>
  <c r="G25" i="9"/>
  <c r="F25" i="9"/>
  <c r="E25" i="9"/>
  <c r="D25" i="9"/>
  <c r="C25" i="9"/>
  <c r="B25" i="9"/>
  <c r="I24" i="9"/>
  <c r="H24" i="9"/>
  <c r="G24" i="9"/>
  <c r="F24" i="9"/>
  <c r="E24" i="9"/>
  <c r="D24" i="9"/>
  <c r="C24" i="9"/>
  <c r="B24" i="9"/>
  <c r="I23" i="9"/>
  <c r="H23" i="9"/>
  <c r="G23" i="9"/>
  <c r="F23" i="9"/>
  <c r="E23" i="9"/>
  <c r="D23" i="9"/>
  <c r="C23" i="9"/>
  <c r="B23" i="9"/>
  <c r="I22" i="9"/>
  <c r="H22" i="9"/>
  <c r="G22" i="9"/>
  <c r="F22" i="9"/>
  <c r="E22" i="9"/>
  <c r="D22" i="9"/>
  <c r="C22" i="9"/>
  <c r="AB23" i="5" a="1"/>
  <c r="AB23" i="5"/>
  <c r="AB24" i="5"/>
  <c r="AB25" i="5"/>
  <c r="AB26" i="5"/>
  <c r="AB27" i="5"/>
  <c r="AB28" i="5"/>
  <c r="B9" i="9"/>
  <c r="AB10" i="5" a="1"/>
  <c r="AB10" i="5" s="1"/>
  <c r="AB13" i="5"/>
  <c r="G4" i="5" a="1"/>
  <c r="G4" i="5"/>
  <c r="H4" i="5"/>
  <c r="I4" i="5"/>
  <c r="J4" i="5"/>
  <c r="F5" i="5" a="1"/>
  <c r="F5" i="5" s="1"/>
  <c r="F8" i="5"/>
  <c r="F12" i="5"/>
  <c r="F16" i="5"/>
  <c r="AC22" i="5" a="1"/>
  <c r="AI22" i="5" s="1"/>
  <c r="AC22" i="5"/>
  <c r="AD22" i="5"/>
  <c r="AE22" i="5"/>
  <c r="AF22" i="5"/>
  <c r="AG22" i="5"/>
  <c r="AH22" i="5"/>
  <c r="AC9" i="5" a="1"/>
  <c r="AI9" i="5" s="1"/>
  <c r="AC9" i="5"/>
  <c r="AD9" i="5"/>
  <c r="AE9" i="5"/>
  <c r="AF9" i="5"/>
  <c r="AG9" i="5"/>
  <c r="AH9" i="5"/>
  <c r="G4" i="3" a="1"/>
  <c r="H4" i="3" s="1"/>
  <c r="J4" i="3"/>
  <c r="F5" i="3" a="1"/>
  <c r="F11" i="3" s="1"/>
  <c r="F6" i="3"/>
  <c r="F13" i="3"/>
  <c r="F15" i="3"/>
  <c r="B10" i="9"/>
  <c r="C10" i="9"/>
  <c r="D10" i="9"/>
  <c r="E10" i="9"/>
  <c r="F10" i="9"/>
  <c r="G10" i="9"/>
  <c r="H10" i="9"/>
  <c r="I10" i="9"/>
  <c r="B11" i="9"/>
  <c r="C11" i="9"/>
  <c r="D11" i="9"/>
  <c r="E11" i="9"/>
  <c r="F11" i="9"/>
  <c r="G11" i="9"/>
  <c r="H11" i="9"/>
  <c r="I11" i="9"/>
  <c r="B12" i="9"/>
  <c r="C12" i="9"/>
  <c r="D12" i="9"/>
  <c r="E12" i="9"/>
  <c r="F12" i="9"/>
  <c r="G12" i="9"/>
  <c r="H12" i="9"/>
  <c r="I12" i="9"/>
  <c r="B13" i="9"/>
  <c r="C13" i="9"/>
  <c r="D13" i="9"/>
  <c r="E13" i="9"/>
  <c r="F13" i="9"/>
  <c r="G13" i="9"/>
  <c r="H13" i="9"/>
  <c r="I13" i="9"/>
  <c r="B14" i="9"/>
  <c r="C14" i="9"/>
  <c r="D14" i="9"/>
  <c r="E14" i="9"/>
  <c r="F14" i="9"/>
  <c r="G14" i="9"/>
  <c r="H14" i="9"/>
  <c r="I14" i="9"/>
  <c r="B15" i="9"/>
  <c r="C15" i="9"/>
  <c r="D15" i="9"/>
  <c r="E15" i="9"/>
  <c r="F15" i="9"/>
  <c r="G15" i="9"/>
  <c r="H15" i="9"/>
  <c r="I15" i="9"/>
  <c r="C9" i="9"/>
  <c r="D9" i="9"/>
  <c r="E9" i="9"/>
  <c r="F9" i="9"/>
  <c r="G9" i="9"/>
  <c r="H9" i="9"/>
  <c r="I9" i="9"/>
  <c r="E7" i="9"/>
  <c r="B7" i="9"/>
  <c r="B8" i="9"/>
  <c r="AA2" i="9" a="1"/>
  <c r="AA2" i="9" s="1"/>
  <c r="AB2" i="9" a="1"/>
  <c r="AB2" i="9" s="1"/>
  <c r="AC2" i="9" a="1"/>
  <c r="AC2" i="9" s="1"/>
  <c r="AD2" i="9" a="1"/>
  <c r="AD2" i="9" s="1"/>
  <c r="AE2" i="9" a="1"/>
  <c r="AE2" i="9" s="1"/>
  <c r="AF2" i="9" a="1"/>
  <c r="AF2" i="9" s="1"/>
  <c r="AG2" i="9" a="1"/>
  <c r="AG2" i="9" s="1"/>
  <c r="AH2" i="9" a="1"/>
  <c r="AH2" i="9" s="1"/>
  <c r="AI2" i="9" a="1"/>
  <c r="AI2" i="9" s="1"/>
  <c r="AJ2" i="9" a="1"/>
  <c r="AJ2" i="9" s="1"/>
  <c r="AA3" i="9" a="1"/>
  <c r="AA3" i="9" s="1"/>
  <c r="AD3" i="9" a="1"/>
  <c r="AD3" i="9" s="1"/>
  <c r="AE3" i="9" a="1"/>
  <c r="AE3" i="9" s="1"/>
  <c r="AH3" i="9" a="1"/>
  <c r="AH3" i="9" s="1"/>
  <c r="AI3" i="9" a="1"/>
  <c r="AI3" i="9" s="1"/>
  <c r="AJ3" i="9" a="1"/>
  <c r="AJ3" i="9" s="1"/>
  <c r="AA4" i="9" a="1"/>
  <c r="AA4" i="9" s="1"/>
  <c r="AD4" i="9" a="1"/>
  <c r="AD4" i="9" s="1"/>
  <c r="AE4" i="9" a="1"/>
  <c r="AE4" i="9" s="1"/>
  <c r="AH4" i="9" a="1"/>
  <c r="AH4" i="9" s="1"/>
  <c r="AI4" i="9" a="1"/>
  <c r="AI4" i="9" s="1"/>
  <c r="AJ4" i="9" a="1"/>
  <c r="AJ4" i="9" s="1"/>
  <c r="AA5" i="9" a="1"/>
  <c r="AA5" i="9" s="1"/>
  <c r="AD5" i="9" a="1"/>
  <c r="AD5" i="9" s="1"/>
  <c r="AE5" i="9" a="1"/>
  <c r="AE5" i="9" s="1"/>
  <c r="AH5" i="9" a="1"/>
  <c r="AH5" i="9" s="1"/>
  <c r="AI5" i="9" a="1"/>
  <c r="AI5" i="9" s="1"/>
  <c r="AJ5" i="9" a="1"/>
  <c r="AJ5" i="9" s="1"/>
  <c r="AA6" i="9" a="1"/>
  <c r="AA6" i="9" s="1"/>
  <c r="AB6" i="9" a="1"/>
  <c r="AB6" i="9" s="1"/>
  <c r="AC6" i="9" a="1"/>
  <c r="AC6" i="9" s="1"/>
  <c r="AD6" i="9" a="1"/>
  <c r="AD6" i="9" s="1"/>
  <c r="AE6" i="9" a="1"/>
  <c r="AE6" i="9" s="1"/>
  <c r="AF6" i="9" a="1"/>
  <c r="AF6" i="9" s="1"/>
  <c r="AG6" i="9" a="1"/>
  <c r="AG6" i="9" s="1"/>
  <c r="AH6" i="9" a="1"/>
  <c r="AH6" i="9" s="1"/>
  <c r="AI6" i="9" a="1"/>
  <c r="AI6" i="9" s="1"/>
  <c r="AJ6" i="9" a="1"/>
  <c r="AJ6" i="9" s="1"/>
  <c r="AA7" i="9" a="1"/>
  <c r="AA7" i="9" s="1"/>
  <c r="AH7" i="9" a="1"/>
  <c r="AH7" i="9" s="1"/>
  <c r="AI7" i="9" a="1"/>
  <c r="AI7" i="9" s="1"/>
  <c r="AJ7" i="9" a="1"/>
  <c r="AJ7" i="9" s="1"/>
  <c r="AA8" i="9" a="1"/>
  <c r="AA8" i="9" s="1"/>
  <c r="AC8" i="9" a="1"/>
  <c r="AC8" i="9" s="1"/>
  <c r="AD8" i="9" a="1"/>
  <c r="AD8" i="9" s="1"/>
  <c r="AE8" i="9" a="1"/>
  <c r="AE8" i="9" s="1"/>
  <c r="AF8" i="9" a="1"/>
  <c r="AF8" i="9" s="1"/>
  <c r="AG8" i="9" a="1"/>
  <c r="AG8" i="9" s="1"/>
  <c r="AH8" i="9" a="1"/>
  <c r="AH8" i="9" s="1"/>
  <c r="AI8" i="9" a="1"/>
  <c r="AI8" i="9" s="1"/>
  <c r="AJ8" i="9" a="1"/>
  <c r="AJ8" i="9" s="1"/>
  <c r="AA9" i="9" a="1"/>
  <c r="AA9" i="9" s="1"/>
  <c r="AJ9" i="9" a="1"/>
  <c r="AJ9" i="9" s="1"/>
  <c r="AA10" i="9" a="1"/>
  <c r="AA10" i="9" s="1"/>
  <c r="AJ10" i="9" a="1"/>
  <c r="AJ10" i="9" s="1"/>
  <c r="AA11" i="9" a="1"/>
  <c r="AA11" i="9" s="1"/>
  <c r="AJ11" i="9" a="1"/>
  <c r="AJ11" i="9" s="1"/>
  <c r="AA12" i="9" a="1"/>
  <c r="AA12" i="9" s="1"/>
  <c r="AJ12" i="9" a="1"/>
  <c r="AJ12" i="9" s="1"/>
  <c r="AA13" i="9" a="1"/>
  <c r="AA13" i="9" s="1"/>
  <c r="AJ13" i="9" a="1"/>
  <c r="AJ13" i="9" s="1"/>
  <c r="AA14" i="9" a="1"/>
  <c r="AA14" i="9" s="1"/>
  <c r="AJ14" i="9" a="1"/>
  <c r="AJ14" i="9" s="1"/>
  <c r="AA15" i="9" a="1"/>
  <c r="AA15" i="9" s="1"/>
  <c r="AJ15" i="9" a="1"/>
  <c r="AJ15" i="9" s="1"/>
  <c r="AA16" i="9" a="1"/>
  <c r="AA16" i="9" s="1"/>
  <c r="AB16" i="9" a="1"/>
  <c r="AB16" i="9" s="1"/>
  <c r="AJ16" i="9" a="1"/>
  <c r="AJ16" i="9" s="1"/>
  <c r="AA17" i="9" a="1"/>
  <c r="AA17" i="9" s="1"/>
  <c r="AB17" i="9" a="1"/>
  <c r="AB17" i="9" s="1"/>
  <c r="AC17" i="9" a="1"/>
  <c r="AC17" i="9" s="1"/>
  <c r="AD17" i="9" a="1"/>
  <c r="AD17" i="9" s="1"/>
  <c r="AE17" i="9" a="1"/>
  <c r="AE17" i="9" s="1"/>
  <c r="AF17" i="9" a="1"/>
  <c r="AF17" i="9" s="1"/>
  <c r="AJ17" i="9" a="1"/>
  <c r="AJ17" i="9" s="1"/>
  <c r="AA18" i="9" a="1"/>
  <c r="AA18" i="9" s="1"/>
  <c r="AB18" i="9" a="1"/>
  <c r="AB18" i="9" s="1"/>
  <c r="AC18" i="9" a="1"/>
  <c r="AC18" i="9" s="1"/>
  <c r="AD18" i="9" a="1"/>
  <c r="AD18" i="9" s="1"/>
  <c r="AE18" i="9" a="1"/>
  <c r="AE18" i="9" s="1"/>
  <c r="AF18" i="9" a="1"/>
  <c r="AF18" i="9" s="1"/>
  <c r="AG18" i="9" a="1"/>
  <c r="AG18" i="9" s="1"/>
  <c r="AH18" i="9" a="1"/>
  <c r="AH18" i="9" s="1"/>
  <c r="AI18" i="9" a="1"/>
  <c r="AI18" i="9" s="1"/>
  <c r="AJ18" i="9" a="1"/>
  <c r="AJ18" i="9" s="1"/>
  <c r="AA19" i="9" a="1"/>
  <c r="AA19" i="9" s="1"/>
  <c r="AB19" i="9" a="1"/>
  <c r="AB19" i="9" s="1"/>
  <c r="AC19" i="9" a="1"/>
  <c r="AC19" i="9" s="1"/>
  <c r="AD19" i="9" a="1"/>
  <c r="AD19" i="9" s="1"/>
  <c r="AE19" i="9" a="1"/>
  <c r="AE19" i="9" s="1"/>
  <c r="AF19" i="9" a="1"/>
  <c r="AF19" i="9" s="1"/>
  <c r="AG19" i="9" a="1"/>
  <c r="AG19" i="9" s="1"/>
  <c r="AH19" i="9" a="1"/>
  <c r="AH19" i="9" s="1"/>
  <c r="AI19" i="9" a="1"/>
  <c r="AI19" i="9" s="1"/>
  <c r="AJ19" i="9" a="1"/>
  <c r="AJ19" i="9" s="1"/>
  <c r="AA20" i="9" a="1"/>
  <c r="AA20" i="9" s="1"/>
  <c r="AH20" i="9" a="1"/>
  <c r="AH20" i="9" s="1"/>
  <c r="AI20" i="9" a="1"/>
  <c r="AI20" i="9" s="1"/>
  <c r="AJ20" i="9" a="1"/>
  <c r="AJ20" i="9" s="1"/>
  <c r="AA21" i="9" a="1"/>
  <c r="AA21" i="9" s="1"/>
  <c r="AB21" i="9" a="1"/>
  <c r="AB21" i="9" s="1"/>
  <c r="AJ21" i="9" a="1"/>
  <c r="AJ21" i="9" s="1"/>
  <c r="AA22" i="9" a="1"/>
  <c r="AA22" i="9" s="1"/>
  <c r="AJ22" i="9" a="1"/>
  <c r="AJ22" i="9" s="1"/>
  <c r="AA23" i="9" a="1"/>
  <c r="AA23" i="9" s="1"/>
  <c r="AJ23" i="9" a="1"/>
  <c r="AJ23" i="9" s="1"/>
  <c r="AA24" i="9" a="1"/>
  <c r="AA24" i="9" s="1"/>
  <c r="AJ24" i="9" a="1"/>
  <c r="AJ24" i="9" s="1"/>
  <c r="AA25" i="9" a="1"/>
  <c r="AA25" i="9" s="1"/>
  <c r="AJ25" i="9" a="1"/>
  <c r="AJ25" i="9" s="1"/>
  <c r="AA26" i="9" a="1"/>
  <c r="AA26" i="9" s="1"/>
  <c r="AJ26" i="9" a="1"/>
  <c r="AJ26" i="9" s="1"/>
  <c r="AA27" i="9" a="1"/>
  <c r="AA27" i="9" s="1"/>
  <c r="AJ27" i="9" a="1"/>
  <c r="AJ27" i="9" s="1"/>
  <c r="AA28" i="9" a="1"/>
  <c r="AA28" i="9" s="1"/>
  <c r="AJ28" i="9" a="1"/>
  <c r="AJ28" i="9" s="1"/>
  <c r="AA29" i="9" a="1"/>
  <c r="AA29" i="9" s="1"/>
  <c r="AB29" i="9" a="1"/>
  <c r="AB29" i="9" s="1"/>
  <c r="AJ29" i="9" a="1"/>
  <c r="AJ29" i="9" s="1"/>
  <c r="AA30" i="9" a="1"/>
  <c r="AA30" i="9" s="1"/>
  <c r="AB30" i="9" a="1"/>
  <c r="AB30" i="9" s="1"/>
  <c r="AC30" i="9" a="1"/>
  <c r="AC30" i="9" s="1"/>
  <c r="AD30" i="9" a="1"/>
  <c r="AD30" i="9" s="1"/>
  <c r="AE30" i="9" a="1"/>
  <c r="AE30" i="9" s="1"/>
  <c r="AF30" i="9" a="1"/>
  <c r="AF30" i="9" s="1"/>
  <c r="AJ30" i="9" a="1"/>
  <c r="AJ30" i="9" s="1"/>
  <c r="AA31" i="9" a="1"/>
  <c r="AA31" i="9" s="1"/>
  <c r="AB31" i="9" a="1"/>
  <c r="AB31" i="9" s="1"/>
  <c r="AC31" i="9" a="1"/>
  <c r="AC31" i="9" s="1"/>
  <c r="AD31" i="9" a="1"/>
  <c r="AD31" i="9" s="1"/>
  <c r="AE31" i="9" a="1"/>
  <c r="AE31" i="9" s="1"/>
  <c r="AF31" i="9" a="1"/>
  <c r="AF31" i="9" s="1"/>
  <c r="AG31" i="9" a="1"/>
  <c r="AG31" i="9" s="1"/>
  <c r="AH31" i="9" a="1"/>
  <c r="AH31" i="9" s="1"/>
  <c r="AI31" i="9" a="1"/>
  <c r="AI31" i="9" s="1"/>
  <c r="AJ31" i="9" a="1"/>
  <c r="AJ31" i="9" s="1"/>
  <c r="AA32" i="9" a="1"/>
  <c r="AA32" i="9" s="1"/>
  <c r="AB32" i="9" a="1"/>
  <c r="AB32" i="9" s="1"/>
  <c r="AC32" i="9" a="1"/>
  <c r="AC32" i="9" s="1"/>
  <c r="AD32" i="9" a="1"/>
  <c r="AD32" i="9" s="1"/>
  <c r="AE32" i="9" a="1"/>
  <c r="AE32" i="9" s="1"/>
  <c r="AF32" i="9" a="1"/>
  <c r="AF32" i="9" s="1"/>
  <c r="AG32" i="9" a="1"/>
  <c r="AG32" i="9" s="1"/>
  <c r="AH32" i="9" a="1"/>
  <c r="AH32" i="9" s="1"/>
  <c r="AI32" i="9" a="1"/>
  <c r="AI32" i="9" s="1"/>
  <c r="AJ32" i="9" a="1"/>
  <c r="AJ32" i="9" s="1"/>
  <c r="AA33" i="9" a="1"/>
  <c r="AA33" i="9" s="1"/>
  <c r="AB33" i="9" a="1"/>
  <c r="AB33" i="9" s="1"/>
  <c r="AC33" i="9" a="1"/>
  <c r="AC33" i="9" s="1"/>
  <c r="AD33" i="9" a="1"/>
  <c r="AD33" i="9" s="1"/>
  <c r="AE33" i="9" a="1"/>
  <c r="AE33" i="9" s="1"/>
  <c r="AF33" i="9" a="1"/>
  <c r="AF33" i="9" s="1"/>
  <c r="AG33" i="9" a="1"/>
  <c r="AG33" i="9" s="1"/>
  <c r="AH33" i="9" a="1"/>
  <c r="AH33" i="9" s="1"/>
  <c r="AI33" i="9" a="1"/>
  <c r="AI33" i="9" s="1"/>
  <c r="AJ33" i="9" a="1"/>
  <c r="AJ33" i="9" s="1"/>
  <c r="AA34" i="9" a="1"/>
  <c r="AA34" i="9" s="1"/>
  <c r="AB34" i="9" a="1"/>
  <c r="AB34" i="9" s="1"/>
  <c r="AF34" i="9" a="1"/>
  <c r="AF34" i="9" s="1"/>
  <c r="AG34" i="9" a="1"/>
  <c r="AG34" i="9" s="1"/>
  <c r="AJ34" i="9" a="1"/>
  <c r="AJ34" i="9" s="1"/>
  <c r="AA35" i="9" a="1"/>
  <c r="AA35" i="9" s="1"/>
  <c r="AB35" i="9" a="1"/>
  <c r="AB35" i="9" s="1"/>
  <c r="AE35" i="9" a="1"/>
  <c r="AE35" i="9" s="1"/>
  <c r="AF35" i="9" a="1"/>
  <c r="AF35" i="9" s="1"/>
  <c r="AG35" i="9" a="1"/>
  <c r="AG35" i="9" s="1"/>
  <c r="AJ35" i="9" a="1"/>
  <c r="AJ35" i="9" s="1"/>
  <c r="AA36" i="9" a="1"/>
  <c r="AA36" i="9" s="1"/>
  <c r="AB36" i="9" a="1"/>
  <c r="AB36" i="9" s="1"/>
  <c r="AE36" i="9" a="1"/>
  <c r="AE36" i="9" s="1"/>
  <c r="AF36" i="9" a="1"/>
  <c r="AF36" i="9" s="1"/>
  <c r="AG36" i="9" a="1"/>
  <c r="AG36" i="9" s="1"/>
  <c r="AJ36" i="9" a="1"/>
  <c r="AJ36" i="9" s="1"/>
  <c r="AA37" i="9" a="1"/>
  <c r="AA37" i="9" s="1"/>
  <c r="AB37" i="9" a="1"/>
  <c r="AB37" i="9" s="1"/>
  <c r="AC37" i="9" a="1"/>
  <c r="AC37" i="9" s="1"/>
  <c r="AD37" i="9" a="1"/>
  <c r="AD37" i="9" s="1"/>
  <c r="AE37" i="9" a="1"/>
  <c r="AE37" i="9" s="1"/>
  <c r="AF37" i="9" a="1"/>
  <c r="AF37" i="9" s="1"/>
  <c r="AG37" i="9" a="1"/>
  <c r="AG37" i="9" s="1"/>
  <c r="AH37" i="9" a="1"/>
  <c r="AH37" i="9" s="1"/>
  <c r="AI37" i="9" a="1"/>
  <c r="AI37" i="9" s="1"/>
  <c r="AJ37" i="9" a="1"/>
  <c r="AJ37" i="9" s="1"/>
  <c r="AA38" i="9" a="1"/>
  <c r="AA38" i="9" s="1"/>
  <c r="AC38" i="9" a="1"/>
  <c r="AC38" i="9" s="1"/>
  <c r="AD38" i="9" a="1"/>
  <c r="AD38" i="9" s="1"/>
  <c r="AE38" i="9" a="1"/>
  <c r="AE38" i="9" s="1"/>
  <c r="AF38" i="9" a="1"/>
  <c r="AF38" i="9" s="1"/>
  <c r="AG38" i="9" a="1"/>
  <c r="AG38" i="9" s="1"/>
  <c r="AH38" i="9" a="1"/>
  <c r="AH38" i="9" s="1"/>
  <c r="AI38" i="9" a="1"/>
  <c r="AI38" i="9" s="1"/>
  <c r="AJ38" i="9" a="1"/>
  <c r="AJ38" i="9" s="1"/>
  <c r="AA39" i="9" a="1"/>
  <c r="AA39" i="9" s="1"/>
  <c r="AB39" i="9" a="1"/>
  <c r="AB39" i="9" s="1"/>
  <c r="AC39" i="9" a="1"/>
  <c r="AC39" i="9" s="1"/>
  <c r="AD39" i="9" a="1"/>
  <c r="AD39" i="9" s="1"/>
  <c r="AE39" i="9" a="1"/>
  <c r="AE39" i="9" s="1"/>
  <c r="AH39" i="9" a="1"/>
  <c r="AH39" i="9" s="1"/>
  <c r="AI39" i="9" a="1"/>
  <c r="AI39" i="9" s="1"/>
  <c r="AJ39" i="9" a="1"/>
  <c r="AJ39" i="9" s="1"/>
  <c r="AA40" i="9" a="1"/>
  <c r="AA40" i="9" s="1"/>
  <c r="AB40" i="9" a="1"/>
  <c r="AB40" i="9" s="1"/>
  <c r="AC40" i="9" a="1"/>
  <c r="AC40" i="9" s="1"/>
  <c r="AD40" i="9" a="1"/>
  <c r="AD40" i="9" s="1"/>
  <c r="AE40" i="9" a="1"/>
  <c r="AE40" i="9" s="1"/>
  <c r="AF40" i="9" a="1"/>
  <c r="AF40" i="9" s="1"/>
  <c r="AG40" i="9" a="1"/>
  <c r="AG40" i="9" s="1"/>
  <c r="AH40" i="9" a="1"/>
  <c r="AH40" i="9" s="1"/>
  <c r="AI40" i="9" a="1"/>
  <c r="AI40" i="9" s="1"/>
  <c r="AJ40" i="9" a="1"/>
  <c r="AJ40" i="9" s="1"/>
  <c r="AA41" i="9" a="1"/>
  <c r="AA41" i="9" s="1"/>
  <c r="AD41" i="9" a="1"/>
  <c r="AD41" i="9" s="1"/>
  <c r="AE41" i="9" a="1"/>
  <c r="AE41" i="9" s="1"/>
  <c r="AH41" i="9" a="1"/>
  <c r="AH41" i="9" s="1"/>
  <c r="AI41" i="9" a="1"/>
  <c r="AI41" i="9" s="1"/>
  <c r="AJ41" i="9" a="1"/>
  <c r="AJ41" i="9" s="1"/>
  <c r="AA42" i="9" a="1"/>
  <c r="AA42" i="9" s="1"/>
  <c r="AB42" i="9" a="1"/>
  <c r="AB42" i="9" s="1"/>
  <c r="AC42" i="9" a="1"/>
  <c r="AC42" i="9" s="1"/>
  <c r="AD42" i="9" a="1"/>
  <c r="AD42" i="9" s="1"/>
  <c r="AE42" i="9" a="1"/>
  <c r="AE42" i="9" s="1"/>
  <c r="AF42" i="9" a="1"/>
  <c r="AF42" i="9" s="1"/>
  <c r="AG42" i="9" a="1"/>
  <c r="AG42" i="9" s="1"/>
  <c r="AH42" i="9" a="1"/>
  <c r="AH42" i="9" s="1"/>
  <c r="AI42" i="9" a="1"/>
  <c r="AI42" i="9" s="1"/>
  <c r="AJ42" i="9" a="1"/>
  <c r="AJ42" i="9" s="1"/>
  <c r="AA43" i="9" a="1"/>
  <c r="AA43" i="9" s="1"/>
  <c r="AB43" i="9" a="1"/>
  <c r="AB43" i="9" s="1"/>
  <c r="AC43" i="9" a="1"/>
  <c r="AC43" i="9" s="1"/>
  <c r="AD43" i="9" a="1"/>
  <c r="AD43" i="9" s="1"/>
  <c r="AE43" i="9" a="1"/>
  <c r="AE43" i="9" s="1"/>
  <c r="AF43" i="9" a="1"/>
  <c r="AF43" i="9" s="1"/>
  <c r="AG43" i="9" a="1"/>
  <c r="AG43" i="9" s="1"/>
  <c r="AH43" i="9" a="1"/>
  <c r="AH43" i="9" s="1"/>
  <c r="AI43" i="9" a="1"/>
  <c r="AI43" i="9" s="1"/>
  <c r="AJ43" i="9" a="1"/>
  <c r="AJ43" i="9" s="1"/>
  <c r="AB1" i="9" a="1"/>
  <c r="AB1" i="9" s="1"/>
  <c r="AI1" i="9" a="1"/>
  <c r="AI1" i="9" s="1"/>
  <c r="AJ1" i="9" a="1"/>
  <c r="AJ1" i="9" s="1"/>
  <c r="AA1" i="9" a="1"/>
  <c r="AA1" i="9" s="1"/>
  <c r="F5" i="9"/>
  <c r="F4" i="9"/>
  <c r="F3" i="9"/>
  <c r="B5" i="9"/>
  <c r="B4" i="9"/>
  <c r="B3" i="9"/>
  <c r="G5" i="9"/>
  <c r="G4" i="9"/>
  <c r="G3" i="9"/>
  <c r="C4" i="9"/>
  <c r="C5" i="9"/>
  <c r="C3" i="9"/>
  <c r="A2" i="9"/>
  <c r="B2" i="9"/>
  <c r="C2" i="9"/>
  <c r="D2" i="9"/>
  <c r="E2" i="9"/>
  <c r="F2" i="9"/>
  <c r="G2" i="9"/>
  <c r="H2" i="9"/>
  <c r="I2" i="9"/>
  <c r="J2" i="9"/>
  <c r="A3" i="9"/>
  <c r="D3" i="9"/>
  <c r="E3" i="9"/>
  <c r="H3" i="9"/>
  <c r="I3" i="9"/>
  <c r="J3" i="9"/>
  <c r="A4" i="9"/>
  <c r="D4" i="9"/>
  <c r="E4" i="9"/>
  <c r="H4" i="9"/>
  <c r="I4" i="9"/>
  <c r="J4" i="9"/>
  <c r="A5" i="9"/>
  <c r="D5" i="9"/>
  <c r="E5" i="9"/>
  <c r="H5" i="9"/>
  <c r="I5" i="9"/>
  <c r="J5" i="9"/>
  <c r="A6" i="9"/>
  <c r="B6" i="9"/>
  <c r="C6" i="9"/>
  <c r="D6" i="9"/>
  <c r="E6" i="9"/>
  <c r="F6" i="9"/>
  <c r="G6" i="9"/>
  <c r="H6" i="9"/>
  <c r="I6" i="9"/>
  <c r="J6" i="9"/>
  <c r="A7" i="9"/>
  <c r="D7" i="9"/>
  <c r="G7" i="9"/>
  <c r="H7" i="9"/>
  <c r="I7" i="9"/>
  <c r="J7" i="9"/>
  <c r="A8" i="9"/>
  <c r="C8" i="9"/>
  <c r="D8" i="9"/>
  <c r="E8" i="9"/>
  <c r="F8" i="9"/>
  <c r="G8" i="9"/>
  <c r="H8" i="9"/>
  <c r="I8" i="9"/>
  <c r="J8" i="9"/>
  <c r="A9" i="9"/>
  <c r="J9" i="9"/>
  <c r="A10" i="9"/>
  <c r="J10" i="9"/>
  <c r="A11" i="9"/>
  <c r="J11" i="9"/>
  <c r="A12" i="9"/>
  <c r="J12" i="9"/>
  <c r="A13" i="9"/>
  <c r="J13" i="9"/>
  <c r="A14" i="9"/>
  <c r="J14" i="9"/>
  <c r="A15" i="9"/>
  <c r="J15" i="9"/>
  <c r="A16" i="9"/>
  <c r="B16" i="9"/>
  <c r="J16" i="9"/>
  <c r="A17" i="9"/>
  <c r="B17" i="9"/>
  <c r="C17" i="9"/>
  <c r="D17" i="9"/>
  <c r="E17" i="9"/>
  <c r="F17" i="9"/>
  <c r="J17" i="9"/>
  <c r="A18" i="9"/>
  <c r="B18" i="9"/>
  <c r="C18" i="9"/>
  <c r="D18" i="9"/>
  <c r="E18" i="9"/>
  <c r="F18" i="9"/>
  <c r="G18" i="9"/>
  <c r="H18" i="9"/>
  <c r="I18" i="9"/>
  <c r="J18" i="9"/>
  <c r="A19" i="9"/>
  <c r="B19" i="9"/>
  <c r="C19" i="9"/>
  <c r="D19" i="9"/>
  <c r="E19" i="9"/>
  <c r="F19" i="9"/>
  <c r="G19" i="9"/>
  <c r="H19" i="9"/>
  <c r="I19" i="9"/>
  <c r="J19" i="9"/>
  <c r="A20" i="9"/>
  <c r="D20" i="9"/>
  <c r="G20" i="9"/>
  <c r="H20" i="9"/>
  <c r="I20" i="9"/>
  <c r="J20" i="9"/>
  <c r="A21" i="9"/>
  <c r="B21" i="9"/>
  <c r="J21" i="9"/>
  <c r="A22" i="9"/>
  <c r="J22" i="9"/>
  <c r="A23" i="9"/>
  <c r="J23" i="9"/>
  <c r="A24" i="9"/>
  <c r="J24" i="9"/>
  <c r="A25" i="9"/>
  <c r="J25" i="9"/>
  <c r="A26" i="9"/>
  <c r="J26" i="9"/>
  <c r="A27" i="9"/>
  <c r="J27" i="9"/>
  <c r="A28" i="9"/>
  <c r="J28" i="9"/>
  <c r="A29" i="9"/>
  <c r="B29" i="9"/>
  <c r="J29" i="9"/>
  <c r="A30" i="9"/>
  <c r="B30" i="9"/>
  <c r="C30" i="9"/>
  <c r="D30" i="9"/>
  <c r="E30" i="9"/>
  <c r="F30" i="9"/>
  <c r="J30" i="9"/>
  <c r="A31" i="9"/>
  <c r="B31" i="9"/>
  <c r="C31" i="9"/>
  <c r="D31" i="9"/>
  <c r="E31" i="9"/>
  <c r="F31" i="9"/>
  <c r="G31" i="9"/>
  <c r="H31" i="9"/>
  <c r="I31" i="9"/>
  <c r="J31" i="9"/>
  <c r="A32" i="9"/>
  <c r="B32" i="9"/>
  <c r="C32" i="9"/>
  <c r="D32" i="9"/>
  <c r="E32" i="9"/>
  <c r="F32" i="9"/>
  <c r="G32" i="9"/>
  <c r="H32" i="9"/>
  <c r="I32" i="9"/>
  <c r="J32" i="9"/>
  <c r="A33" i="9"/>
  <c r="B33" i="9"/>
  <c r="C33" i="9"/>
  <c r="D33" i="9"/>
  <c r="E33" i="9"/>
  <c r="F33" i="9"/>
  <c r="G33" i="9"/>
  <c r="H33" i="9"/>
  <c r="I33" i="9"/>
  <c r="J33" i="9"/>
  <c r="A34" i="9"/>
  <c r="B34" i="9"/>
  <c r="F34" i="9"/>
  <c r="G34" i="9"/>
  <c r="J34" i="9"/>
  <c r="A35" i="9"/>
  <c r="B35" i="9"/>
  <c r="E35" i="9"/>
  <c r="F35" i="9"/>
  <c r="G35" i="9"/>
  <c r="J35" i="9"/>
  <c r="A36" i="9"/>
  <c r="B36" i="9"/>
  <c r="E36" i="9"/>
  <c r="F36" i="9"/>
  <c r="G36" i="9"/>
  <c r="J36" i="9"/>
  <c r="A37" i="9"/>
  <c r="B37" i="9"/>
  <c r="C37" i="9"/>
  <c r="D37" i="9"/>
  <c r="E37" i="9"/>
  <c r="F37" i="9"/>
  <c r="G37" i="9"/>
  <c r="H37" i="9"/>
  <c r="I37" i="9"/>
  <c r="J37" i="9"/>
  <c r="A38" i="9"/>
  <c r="C38" i="9"/>
  <c r="D38" i="9"/>
  <c r="E38" i="9"/>
  <c r="F38" i="9"/>
  <c r="G38" i="9"/>
  <c r="H38" i="9"/>
  <c r="I38" i="9"/>
  <c r="J38" i="9"/>
  <c r="A39" i="9"/>
  <c r="B39" i="9"/>
  <c r="C39" i="9"/>
  <c r="D39" i="9"/>
  <c r="E39" i="9"/>
  <c r="H39" i="9"/>
  <c r="I39" i="9"/>
  <c r="J39" i="9"/>
  <c r="A40" i="9"/>
  <c r="B40" i="9"/>
  <c r="C40" i="9"/>
  <c r="D40" i="9"/>
  <c r="E40" i="9"/>
  <c r="F40" i="9"/>
  <c r="G40" i="9"/>
  <c r="H40" i="9"/>
  <c r="I40" i="9"/>
  <c r="J40" i="9"/>
  <c r="A41" i="9"/>
  <c r="D41" i="9"/>
  <c r="E41" i="9"/>
  <c r="H41" i="9"/>
  <c r="I41" i="9"/>
  <c r="J41" i="9"/>
  <c r="A42" i="9"/>
  <c r="B42" i="9"/>
  <c r="C42" i="9"/>
  <c r="D42" i="9"/>
  <c r="E42" i="9"/>
  <c r="F42" i="9"/>
  <c r="G42" i="9"/>
  <c r="H42" i="9"/>
  <c r="I42" i="9"/>
  <c r="J42" i="9"/>
  <c r="B1" i="9"/>
  <c r="C1" i="9"/>
  <c r="D1" i="9"/>
  <c r="G1" i="9"/>
  <c r="H1" i="9"/>
  <c r="I1" i="9"/>
  <c r="J1" i="9"/>
  <c r="A1" i="9"/>
  <c r="AE21" i="9" a="1"/>
  <c r="AF21" i="9" a="1"/>
  <c r="AG21" i="9" a="1"/>
  <c r="AH21" i="9" a="1"/>
  <c r="AI21" i="9" a="1"/>
  <c r="AC21" i="9" a="1"/>
  <c r="AD21" i="9" a="1"/>
  <c r="AB22" i="9" a="1"/>
  <c r="AB8" i="9" a="1"/>
  <c r="AB9" i="9" a="1"/>
  <c r="AG39" i="9" a="1"/>
  <c r="AI34" i="9" a="1"/>
  <c r="AD24" i="9" a="1"/>
  <c r="AG5" i="9" a="1"/>
  <c r="AC12" i="9" a="1"/>
  <c r="AE13" i="9" a="1"/>
  <c r="AI11" i="9" a="1"/>
  <c r="AB10" i="9" a="1"/>
  <c r="AI29" i="9" a="1"/>
  <c r="AI26" i="9" a="1"/>
  <c r="AB20" i="9" a="1"/>
  <c r="AF4" i="9" a="1"/>
  <c r="AB41" i="9" a="1"/>
  <c r="AC28" i="9" a="1"/>
  <c r="AG26" i="9" a="1"/>
  <c r="AF3" i="9" a="1"/>
  <c r="AI14" i="9" a="1"/>
  <c r="AH36" i="9" a="1"/>
  <c r="AI15" i="9" a="1"/>
  <c r="AE26" i="9" a="1"/>
  <c r="AB25" i="9" a="1"/>
  <c r="AI22" i="9" a="1"/>
  <c r="AG29" i="9" a="1"/>
  <c r="AC16" i="9" a="1"/>
  <c r="AC4" i="9" a="1"/>
  <c r="AE27" i="9" a="1"/>
  <c r="AB28" i="9" a="1"/>
  <c r="AB7" i="9" a="1"/>
  <c r="AF9" i="9" a="1"/>
  <c r="AE9" i="9" a="1"/>
  <c r="AI9" i="9" a="1"/>
  <c r="AH35" i="9" a="1"/>
  <c r="AC5" i="9" a="1"/>
  <c r="AC11" i="9" a="1"/>
  <c r="AI13" i="9" a="1"/>
  <c r="AE22" i="9" a="1"/>
  <c r="AH25" i="9" a="1"/>
  <c r="AD27" i="9" a="1"/>
  <c r="AB4" i="9" a="1"/>
  <c r="AI16" i="9" a="1"/>
  <c r="AB27" i="9" a="1"/>
  <c r="AH26" i="9" a="1"/>
  <c r="AE20" i="9" a="1"/>
  <c r="AB24" i="9" a="1"/>
  <c r="AB5" i="9" a="1"/>
  <c r="AH9" i="9" a="1"/>
  <c r="AH27" i="9" a="1"/>
  <c r="AD34" i="9" a="1"/>
  <c r="AC13" i="9" a="1"/>
  <c r="AH24" i="9" a="1"/>
  <c r="AC36" i="9" a="1"/>
  <c r="AE7" i="9" a="1"/>
  <c r="AG25" i="9" a="1"/>
  <c r="AC34" i="9" a="1"/>
  <c r="AG22" i="9" a="1"/>
  <c r="AD22" i="9" a="1"/>
  <c r="AC29" i="9" a="1"/>
  <c r="AB26" i="9" a="1"/>
  <c r="AG17" i="9" a="1"/>
  <c r="AD12" i="9" a="1"/>
  <c r="AD14" i="9" a="1"/>
  <c r="AC22" i="9" a="1"/>
  <c r="AD28" i="9" a="1"/>
  <c r="AD16" i="9" a="1"/>
  <c r="AI12" i="9" a="1"/>
  <c r="AD11" i="9" a="1"/>
  <c r="AG41" i="9" a="1"/>
  <c r="AD13" i="9" a="1"/>
  <c r="AB13" i="9" a="1"/>
  <c r="AD9" i="9" a="1"/>
  <c r="AI25" i="9" a="1"/>
  <c r="AH28" i="9" a="1"/>
  <c r="AD26" i="9" a="1"/>
  <c r="AI35" i="9" a="1"/>
  <c r="AG27" i="9" a="1"/>
  <c r="AC14" i="9" a="1"/>
  <c r="AD29" i="9" a="1"/>
  <c r="AB38" i="9" a="1"/>
  <c r="AH29" i="9" a="1"/>
  <c r="AC41" i="9" a="1"/>
  <c r="AI36" i="9" a="1"/>
  <c r="AE16" i="9" a="1"/>
  <c r="AH22" i="9" a="1"/>
  <c r="AF22" i="9" a="1"/>
  <c r="AF24" i="9" a="1"/>
  <c r="AG9" i="9" a="1"/>
  <c r="AC27" i="9" a="1"/>
  <c r="AH34" i="9" a="1"/>
  <c r="AE12" i="9" a="1"/>
  <c r="AG24" i="9" a="1"/>
  <c r="AC24" i="9" a="1"/>
  <c r="AF5" i="9" a="1"/>
  <c r="AG30" i="9" a="1"/>
  <c r="AC15" i="9" a="1"/>
  <c r="AF25" i="9" a="1"/>
  <c r="AH30" i="9" a="1"/>
  <c r="AD36" i="9" a="1"/>
  <c r="AC26" i="9" a="1"/>
  <c r="AB3" i="9" a="1"/>
  <c r="AI27" i="9" a="1"/>
  <c r="AC35" i="9" a="1"/>
  <c r="AH17" i="9" a="1"/>
  <c r="AB23" i="9" a="1"/>
  <c r="AD15" i="9" a="1"/>
  <c r="AD35" i="9" a="1"/>
  <c r="AI24" i="9" a="1"/>
  <c r="AF41" i="9" a="1"/>
  <c r="AC9" i="9" a="1"/>
  <c r="AG4" i="9" a="1"/>
  <c r="AD25" i="9" a="1"/>
  <c r="AF26" i="9" a="1"/>
  <c r="AE25" i="9" a="1"/>
  <c r="AE15" i="9" a="1"/>
  <c r="AI28" i="9" a="1"/>
  <c r="AF39" i="9" a="1"/>
  <c r="AC25" i="9" a="1"/>
  <c r="AG28" i="9" a="1"/>
  <c r="M5" i="10" l="1"/>
  <c r="AF27" i="5" s="1"/>
  <c r="AI36" i="9"/>
  <c r="AI35" i="9"/>
  <c r="AI34" i="9"/>
  <c r="AH36" i="9"/>
  <c r="AG36" i="3" s="1"/>
  <c r="AH35" i="9"/>
  <c r="AG35" i="3" s="1"/>
  <c r="AH34" i="9"/>
  <c r="AG34" i="3" s="1"/>
  <c r="AD35" i="9"/>
  <c r="AD36" i="9"/>
  <c r="AD34" i="9"/>
  <c r="AC36" i="9"/>
  <c r="AB36" i="3" s="1"/>
  <c r="AC35" i="9"/>
  <c r="AB35" i="3" s="1"/>
  <c r="AC34" i="9"/>
  <c r="AB34" i="3" s="1"/>
  <c r="M6" i="10"/>
  <c r="AF28" i="5" s="1"/>
  <c r="H29" i="10"/>
  <c r="H34" i="10" s="1"/>
  <c r="L6" i="10"/>
  <c r="AE28" i="5" s="1"/>
  <c r="L2" i="10"/>
  <c r="AE24" i="5" s="1"/>
  <c r="F14" i="3"/>
  <c r="F5" i="3"/>
  <c r="F12" i="3"/>
  <c r="F10" i="3"/>
  <c r="G4" i="3"/>
  <c r="F18" i="3"/>
  <c r="F9" i="3"/>
  <c r="F17" i="3"/>
  <c r="F8" i="3"/>
  <c r="F16" i="3"/>
  <c r="F7" i="3"/>
  <c r="AB38" i="9"/>
  <c r="AB38" i="3" s="1"/>
  <c r="AF39" i="9"/>
  <c r="AF39" i="3" s="1"/>
  <c r="AG39" i="9"/>
  <c r="G35" i="10"/>
  <c r="G24" i="10"/>
  <c r="F35" i="10"/>
  <c r="F3" i="10" s="1"/>
  <c r="F34" i="10"/>
  <c r="H4" i="10"/>
  <c r="AH13" i="5" s="1"/>
  <c r="H3" i="10"/>
  <c r="AH12" i="5" s="1"/>
  <c r="E2" i="10"/>
  <c r="AE11" i="5" s="1"/>
  <c r="E5" i="10"/>
  <c r="AE14" i="5" s="1"/>
  <c r="B5" i="10"/>
  <c r="B11" i="10"/>
  <c r="B10" i="10"/>
  <c r="B8" i="10"/>
  <c r="B3" i="10"/>
  <c r="B2" i="10"/>
  <c r="B6" i="10"/>
  <c r="AG29" i="9"/>
  <c r="AC29" i="9"/>
  <c r="AD29" i="9"/>
  <c r="AI29" i="9"/>
  <c r="AH29" i="9"/>
  <c r="AE16" i="9"/>
  <c r="AD16" i="9"/>
  <c r="AC16" i="9"/>
  <c r="AI16" i="9"/>
  <c r="AG41" i="9"/>
  <c r="AF41" i="9"/>
  <c r="AC41" i="9"/>
  <c r="AB41" i="9"/>
  <c r="AG30" i="9"/>
  <c r="AH30" i="9"/>
  <c r="AG17" i="9"/>
  <c r="AH17" i="9"/>
  <c r="AE20" i="9"/>
  <c r="AE20" i="3" s="1"/>
  <c r="AB20" i="9"/>
  <c r="AB20" i="3" s="1"/>
  <c r="AD28" i="9"/>
  <c r="AG28" i="9"/>
  <c r="AC28" i="9"/>
  <c r="AB28" i="9"/>
  <c r="AI28" i="9"/>
  <c r="AH28" i="9"/>
  <c r="AD21" i="9"/>
  <c r="AC21" i="9"/>
  <c r="AI21" i="9"/>
  <c r="AH21" i="9"/>
  <c r="AG21" i="9"/>
  <c r="AF21" i="9"/>
  <c r="AE21" i="9"/>
  <c r="AE22" i="9"/>
  <c r="AE26" i="9"/>
  <c r="AH22" i="9"/>
  <c r="AH24" i="9"/>
  <c r="AH25" i="9"/>
  <c r="AH27" i="9"/>
  <c r="AB22" i="9"/>
  <c r="AB23" i="9"/>
  <c r="AB26" i="9"/>
  <c r="AB27" i="9"/>
  <c r="AC27" i="9"/>
  <c r="AD22" i="9"/>
  <c r="AD25" i="9"/>
  <c r="AD26" i="9"/>
  <c r="AG27" i="9"/>
  <c r="AI26" i="9"/>
  <c r="AC25" i="9"/>
  <c r="AI22" i="9"/>
  <c r="AH26" i="9"/>
  <c r="AB25" i="9"/>
  <c r="AD24" i="9"/>
  <c r="AE27" i="9"/>
  <c r="AG26" i="9"/>
  <c r="AI25" i="9"/>
  <c r="AC24" i="9"/>
  <c r="AG22" i="9"/>
  <c r="AF26" i="9"/>
  <c r="AB24" i="9"/>
  <c r="AG25" i="9"/>
  <c r="AI24" i="9"/>
  <c r="AD27" i="9"/>
  <c r="AF22" i="9"/>
  <c r="AF25" i="9"/>
  <c r="AI27" i="9"/>
  <c r="AC26" i="9"/>
  <c r="AE25" i="9"/>
  <c r="AG24" i="9"/>
  <c r="AC22" i="9"/>
  <c r="AF24" i="9"/>
  <c r="AB15" i="5"/>
  <c r="AB14" i="5"/>
  <c r="AB12" i="5"/>
  <c r="AB11" i="5"/>
  <c r="F11" i="5"/>
  <c r="F18" i="5"/>
  <c r="F10" i="5"/>
  <c r="F17" i="5"/>
  <c r="F9" i="5"/>
  <c r="F15" i="5"/>
  <c r="F7" i="5"/>
  <c r="F14" i="5"/>
  <c r="F6" i="5"/>
  <c r="F13" i="5"/>
  <c r="I4" i="3"/>
  <c r="AE12" i="9"/>
  <c r="AD13" i="9"/>
  <c r="AD12" i="9"/>
  <c r="AC11" i="9"/>
  <c r="AI15" i="9"/>
  <c r="AI13" i="9"/>
  <c r="AI12" i="9"/>
  <c r="AI11" i="9"/>
  <c r="AI14" i="9"/>
  <c r="AC12" i="9"/>
  <c r="AD11" i="9"/>
  <c r="AE15" i="9"/>
  <c r="AD15" i="9"/>
  <c r="AC15" i="9"/>
  <c r="AD14" i="9"/>
  <c r="AE13" i="9"/>
  <c r="AC14" i="9"/>
  <c r="AC13" i="9"/>
  <c r="AF9" i="9"/>
  <c r="AG9" i="9"/>
  <c r="AD9" i="9"/>
  <c r="AI9" i="9"/>
  <c r="AC9" i="9"/>
  <c r="AH9" i="9"/>
  <c r="AE9" i="9"/>
  <c r="AE7" i="9"/>
  <c r="AE7" i="3" s="1"/>
  <c r="AB7" i="9"/>
  <c r="AB7" i="3" s="1"/>
  <c r="AB10" i="9"/>
  <c r="AB13" i="9"/>
  <c r="AB9" i="9"/>
  <c r="AB8" i="9"/>
  <c r="AC5" i="9"/>
  <c r="AC5" i="3" s="1"/>
  <c r="AB4" i="9"/>
  <c r="AG4" i="9"/>
  <c r="AG4" i="3" s="1"/>
  <c r="AG5" i="9"/>
  <c r="AG5" i="3" s="1"/>
  <c r="AB5" i="9"/>
  <c r="AF4" i="9"/>
  <c r="AF3" i="9"/>
  <c r="AF5" i="9"/>
  <c r="AC4" i="9"/>
  <c r="AC4" i="3" s="1"/>
  <c r="AB3" i="9"/>
  <c r="AB12" i="9" a="1"/>
  <c r="AH13" i="9" a="1"/>
  <c r="AB11" i="9" a="1"/>
  <c r="AH12" i="9" a="1"/>
  <c r="AE24" i="9" a="1"/>
  <c r="AE11" i="9" a="1"/>
  <c r="AE14" i="9" a="1"/>
  <c r="AB14" i="9" a="1"/>
  <c r="AB15" i="9" a="1"/>
  <c r="AF27" i="9" a="1"/>
  <c r="AE28" i="9" a="1"/>
  <c r="AF28" i="9" a="1"/>
  <c r="AF27" i="9" l="1"/>
  <c r="AI34" i="3" a="1"/>
  <c r="AI35" i="3" s="1"/>
  <c r="AD34" i="3" a="1"/>
  <c r="AD35" i="3" s="1"/>
  <c r="AF28" i="9"/>
  <c r="AF29" i="5"/>
  <c r="AI30" i="5"/>
  <c r="AE29" i="5"/>
  <c r="H2" i="10"/>
  <c r="AH11" i="5" s="1"/>
  <c r="H6" i="10"/>
  <c r="AH15" i="5" s="1"/>
  <c r="AH16" i="5" s="1"/>
  <c r="H5" i="10"/>
  <c r="AH14" i="5" s="1"/>
  <c r="G29" i="10"/>
  <c r="G34" i="10" s="1"/>
  <c r="AE28" i="9"/>
  <c r="AE24" i="9"/>
  <c r="G3" i="10"/>
  <c r="AG12" i="5" s="1"/>
  <c r="G4" i="10"/>
  <c r="AG13" i="5" s="1"/>
  <c r="F4" i="10"/>
  <c r="AF13" i="5" s="1"/>
  <c r="AF12" i="5"/>
  <c r="F6" i="10"/>
  <c r="AF15" i="5" s="1"/>
  <c r="AF16" i="5" s="1"/>
  <c r="F2" i="10"/>
  <c r="AF11" i="5" s="1"/>
  <c r="F5" i="10"/>
  <c r="AF14" i="5" s="1"/>
  <c r="AE14" i="9"/>
  <c r="AE11" i="9"/>
  <c r="AH12" i="9"/>
  <c r="AH13" i="9"/>
  <c r="AB41" i="3" a="1"/>
  <c r="AF41" i="3" s="1"/>
  <c r="AF3" i="3" a="1"/>
  <c r="AB3" i="3" a="1"/>
  <c r="AB3" i="3" s="1"/>
  <c r="AB11" i="9"/>
  <c r="AB12" i="9"/>
  <c r="AB14" i="9"/>
  <c r="AB15" i="9"/>
  <c r="A3" i="4" a="1"/>
  <c r="A3" i="4" s="1"/>
  <c r="A2" i="4"/>
  <c r="B3" i="4" s="1"/>
  <c r="A29" i="2"/>
  <c r="A28" i="2"/>
  <c r="A27" i="2"/>
  <c r="A26" i="2"/>
  <c r="A25" i="2"/>
  <c r="A24" i="2"/>
  <c r="A19" i="2"/>
  <c r="A20" i="2"/>
  <c r="A21" i="2"/>
  <c r="A22" i="2"/>
  <c r="A18" i="2"/>
  <c r="AH15" i="9" a="1"/>
  <c r="AF15" i="9" a="1"/>
  <c r="AH14" i="9" a="1"/>
  <c r="AF14" i="9" a="1"/>
  <c r="AG13" i="9" a="1"/>
  <c r="AF29" i="9" a="1"/>
  <c r="AF16" i="9" a="1"/>
  <c r="AF12" i="9" a="1"/>
  <c r="AH16" i="9" a="1"/>
  <c r="AI30" i="9" a="1"/>
  <c r="AE29" i="9" a="1"/>
  <c r="AF11" i="9" a="1"/>
  <c r="AG12" i="9" a="1"/>
  <c r="AF13" i="9" a="1"/>
  <c r="AH11" i="9" a="1"/>
  <c r="AI34" i="3" l="1"/>
  <c r="AI36" i="3"/>
  <c r="AD36" i="3"/>
  <c r="AD34" i="3"/>
  <c r="AF29" i="9"/>
  <c r="AF16" i="9"/>
  <c r="AH16" i="9"/>
  <c r="AE29" i="9"/>
  <c r="AI30" i="9"/>
  <c r="AH11" i="9"/>
  <c r="AH14" i="9"/>
  <c r="AH15" i="9"/>
  <c r="G5" i="10"/>
  <c r="AG14" i="5" s="1"/>
  <c r="G2" i="10"/>
  <c r="AG11" i="5" s="1"/>
  <c r="G6" i="10"/>
  <c r="AG15" i="5" s="1"/>
  <c r="AG13" i="9"/>
  <c r="AG12" i="9"/>
  <c r="AF13" i="9"/>
  <c r="AF12" i="9"/>
  <c r="AF14" i="9"/>
  <c r="AF11" i="9"/>
  <c r="AF15" i="9"/>
  <c r="AG41" i="3"/>
  <c r="AC41" i="3"/>
  <c r="AB41" i="3"/>
  <c r="AE41" i="3"/>
  <c r="AI41" i="3"/>
  <c r="AD41" i="3"/>
  <c r="AH41" i="3"/>
  <c r="AB5" i="3"/>
  <c r="AB4" i="3"/>
  <c r="AF3" i="3"/>
  <c r="AF4" i="3"/>
  <c r="AF5" i="3"/>
  <c r="AC7" i="5"/>
  <c r="B4" i="4"/>
  <c r="A10" i="4"/>
  <c r="A8" i="4"/>
  <c r="A15" i="4"/>
  <c r="A7" i="4"/>
  <c r="A16" i="4"/>
  <c r="A14" i="4"/>
  <c r="A6" i="4"/>
  <c r="A13" i="4"/>
  <c r="A5" i="4"/>
  <c r="A9" i="4"/>
  <c r="A12" i="4"/>
  <c r="A4" i="4"/>
  <c r="A11" i="4"/>
  <c r="AG14" i="9" a="1"/>
  <c r="AG11" i="9" a="1"/>
  <c r="AG15" i="9" a="1"/>
  <c r="AC7" i="9" a="1"/>
  <c r="AI17" i="5" l="1"/>
  <c r="AF35" i="5" s="1"/>
  <c r="AE34" i="5" s="1"/>
  <c r="AG16" i="5"/>
  <c r="AG15" i="9"/>
  <c r="AG11" i="9"/>
  <c r="AG14" i="9"/>
  <c r="AC7" i="9"/>
  <c r="AC7" i="3" s="1"/>
  <c r="B5" i="4"/>
  <c r="B6" i="4" s="1"/>
  <c r="B7" i="4" s="1"/>
  <c r="B8" i="4" s="1"/>
  <c r="B9" i="4" s="1"/>
  <c r="AG16" i="9" a="1"/>
  <c r="AI17" i="9" a="1"/>
  <c r="AE34" i="9" a="1"/>
  <c r="AE34" i="9" l="1"/>
  <c r="AE34" i="3" s="1"/>
  <c r="AG16" i="9"/>
  <c r="AI17" i="9"/>
  <c r="B10" i="4"/>
  <c r="AF7" i="5"/>
  <c r="AC10" i="5" a="1"/>
  <c r="AF7" i="9" a="1"/>
  <c r="AF7" i="9" l="1"/>
  <c r="AF7" i="3" s="1"/>
  <c r="AC20" i="5"/>
  <c r="B11" i="4"/>
  <c r="B12" i="4" s="1"/>
  <c r="B13" i="4" s="1"/>
  <c r="B14" i="4" s="1"/>
  <c r="B15" i="4" s="1"/>
  <c r="B16" i="4" s="1"/>
  <c r="AF20" i="5" s="1"/>
  <c r="AI10" i="5"/>
  <c r="AD10" i="5"/>
  <c r="AF10" i="5"/>
  <c r="AG10" i="5"/>
  <c r="AH10" i="5"/>
  <c r="AC10" i="5"/>
  <c r="AE10" i="5"/>
  <c r="AF10" i="9" a="1"/>
  <c r="AE10" i="9" a="1"/>
  <c r="AD10" i="9" a="1"/>
  <c r="AH10" i="9" a="1"/>
  <c r="AI10" i="9" a="1"/>
  <c r="AC10" i="9" a="1"/>
  <c r="AC20" i="9" a="1"/>
  <c r="AF20" i="9" a="1"/>
  <c r="AG10" i="9" a="1"/>
  <c r="AF20" i="9" l="1"/>
  <c r="AF20" i="3" s="1"/>
  <c r="AC20" i="9"/>
  <c r="AC20" i="3" s="1"/>
  <c r="AC23" i="5" a="1"/>
  <c r="AF23" i="5" s="1"/>
  <c r="AG10" i="9"/>
  <c r="AH10" i="9"/>
  <c r="AF10" i="9"/>
  <c r="AC10" i="9"/>
  <c r="AD10" i="9"/>
  <c r="AE10" i="9"/>
  <c r="AI10" i="9"/>
  <c r="AF23" i="9" a="1"/>
  <c r="AB9" i="3" l="1" a="1"/>
  <c r="AI14" i="3" s="1"/>
  <c r="AI23" i="5"/>
  <c r="AC23" i="5"/>
  <c r="AH23" i="5"/>
  <c r="AG23" i="5"/>
  <c r="AE23" i="5"/>
  <c r="AD23" i="5"/>
  <c r="AF23" i="9"/>
  <c r="AE23" i="9" a="1"/>
  <c r="AH23" i="9" a="1"/>
  <c r="AD23" i="9" a="1"/>
  <c r="AG23" i="9" a="1"/>
  <c r="AC23" i="9" a="1"/>
  <c r="AI23" i="9" a="1"/>
  <c r="AG14" i="3" l="1"/>
  <c r="AB16" i="3"/>
  <c r="AG13" i="3"/>
  <c r="AE11" i="3"/>
  <c r="AG12" i="3"/>
  <c r="AI17" i="3"/>
  <c r="AB15" i="3"/>
  <c r="AB17" i="3"/>
  <c r="AG11" i="3"/>
  <c r="AF10" i="3"/>
  <c r="AD16" i="3"/>
  <c r="AC15" i="3"/>
  <c r="AI16" i="3"/>
  <c r="AF13" i="3"/>
  <c r="AD9" i="3"/>
  <c r="AF12" i="3"/>
  <c r="AB11" i="3"/>
  <c r="AD17" i="3"/>
  <c r="AH17" i="3"/>
  <c r="AB14" i="3"/>
  <c r="AG10" i="3"/>
  <c r="AE16" i="3"/>
  <c r="AD15" i="3"/>
  <c r="AC14" i="3"/>
  <c r="AI13" i="3"/>
  <c r="AF11" i="3"/>
  <c r="AC16" i="3"/>
  <c r="AH16" i="3"/>
  <c r="AB12" i="3"/>
  <c r="AG9" i="3"/>
  <c r="AE15" i="3"/>
  <c r="AD14" i="3"/>
  <c r="AC13" i="3"/>
  <c r="AI12" i="3"/>
  <c r="AH13" i="3"/>
  <c r="AE12" i="3"/>
  <c r="AI9" i="3"/>
  <c r="AH12" i="3"/>
  <c r="AC17" i="3"/>
  <c r="AH9" i="3"/>
  <c r="AH15" i="3"/>
  <c r="AB10" i="3"/>
  <c r="AF15" i="3"/>
  <c r="AE14" i="3"/>
  <c r="AD13" i="3"/>
  <c r="AC10" i="3"/>
  <c r="AI11" i="3"/>
  <c r="AH14" i="3"/>
  <c r="AG17" i="3"/>
  <c r="AF14" i="3"/>
  <c r="AE13" i="3"/>
  <c r="AD12" i="3"/>
  <c r="AC9" i="3"/>
  <c r="AI10" i="3"/>
  <c r="AB13" i="3"/>
  <c r="AH11" i="3"/>
  <c r="AG16" i="3"/>
  <c r="AF17" i="3"/>
  <c r="AF9" i="3"/>
  <c r="AE10" i="3"/>
  <c r="AD11" i="3"/>
  <c r="AC12" i="3"/>
  <c r="AI15" i="3"/>
  <c r="AB9" i="3"/>
  <c r="AH10" i="3"/>
  <c r="AG15" i="3"/>
  <c r="AF16" i="3"/>
  <c r="AE17" i="3"/>
  <c r="AE9" i="3"/>
  <c r="AD10" i="3"/>
  <c r="AC11" i="3"/>
  <c r="AH23" i="9"/>
  <c r="AG23" i="9"/>
  <c r="AC23" i="9"/>
  <c r="AI23" i="9"/>
  <c r="AE23" i="9"/>
  <c r="AD23" i="9"/>
  <c r="K5" i="3" l="1" a="1"/>
  <c r="AB22" i="3" a="1"/>
  <c r="AI27" i="3" s="1"/>
  <c r="K6" i="3" l="1"/>
  <c r="K11" i="3"/>
  <c r="K5" i="3"/>
  <c r="K7" i="3"/>
  <c r="K8" i="3"/>
  <c r="K9" i="3"/>
  <c r="K10" i="3"/>
  <c r="AH24" i="3"/>
  <c r="AD24" i="3"/>
  <c r="AF28" i="3"/>
  <c r="AF26" i="3"/>
  <c r="AG30" i="3"/>
  <c r="AC30" i="3"/>
  <c r="AB30" i="3"/>
  <c r="AI30" i="3"/>
  <c r="AF27" i="3"/>
  <c r="AG29" i="3"/>
  <c r="AE29" i="3"/>
  <c r="AF25" i="3"/>
  <c r="AC29" i="3"/>
  <c r="AB29" i="3"/>
  <c r="AI29" i="3"/>
  <c r="AG22" i="3"/>
  <c r="AC22" i="3"/>
  <c r="AH23" i="3"/>
  <c r="AD23" i="3"/>
  <c r="AF23" i="3"/>
  <c r="AE30" i="3"/>
  <c r="AG28" i="3"/>
  <c r="AD28" i="3"/>
  <c r="AB28" i="3"/>
  <c r="AI26" i="3"/>
  <c r="AF29" i="3"/>
  <c r="AH28" i="3"/>
  <c r="AE28" i="3"/>
  <c r="AC28" i="3"/>
  <c r="AH27" i="3"/>
  <c r="AG27" i="3"/>
  <c r="AE27" i="3"/>
  <c r="AD27" i="3"/>
  <c r="AC27" i="3"/>
  <c r="AB27" i="3"/>
  <c r="AI25" i="3"/>
  <c r="AB22" i="3"/>
  <c r="AF30" i="3"/>
  <c r="AH26" i="3"/>
  <c r="AG26" i="3"/>
  <c r="AE24" i="3"/>
  <c r="AD26" i="3"/>
  <c r="AC26" i="3"/>
  <c r="AB24" i="3"/>
  <c r="AI24" i="3"/>
  <c r="AH25" i="3"/>
  <c r="AG25" i="3"/>
  <c r="AE23" i="3"/>
  <c r="AD25" i="3"/>
  <c r="AC25" i="3"/>
  <c r="AB23" i="3"/>
  <c r="AI23" i="3"/>
  <c r="AE22" i="3"/>
  <c r="AI22" i="3"/>
  <c r="AH30" i="3"/>
  <c r="AH22" i="3"/>
  <c r="AG24" i="3"/>
  <c r="AE26" i="3"/>
  <c r="AD30" i="3"/>
  <c r="AD22" i="3"/>
  <c r="AC24" i="3"/>
  <c r="AB26" i="3"/>
  <c r="AI28" i="3"/>
  <c r="AH29" i="3"/>
  <c r="AF22" i="3"/>
  <c r="AG23" i="3"/>
  <c r="AE25" i="3"/>
  <c r="AD29" i="3"/>
  <c r="AF24" i="3"/>
  <c r="AC23" i="3"/>
  <c r="AB25" i="3"/>
  <c r="AC3" i="9" a="1"/>
  <c r="K12" i="3" l="1" a="1"/>
  <c r="AC3" i="9"/>
  <c r="AC3" i="3" s="1"/>
  <c r="K17" i="3" l="1"/>
  <c r="K12" i="3"/>
  <c r="K13" i="3"/>
  <c r="K14" i="3"/>
  <c r="K15" i="3"/>
  <c r="K16" i="3"/>
  <c r="K18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<sst xmlns="http://schemas.openxmlformats.org/spreadsheetml/2006/main" count="640" uniqueCount="536">
  <si>
    <t>Sat</t>
  </si>
  <si>
    <t>Sun</t>
  </si>
  <si>
    <t>Mon</t>
  </si>
  <si>
    <t>Tue</t>
  </si>
  <si>
    <t>Wed</t>
  </si>
  <si>
    <t>Thu</t>
  </si>
  <si>
    <t>Fri</t>
  </si>
  <si>
    <t>adm</t>
  </si>
  <si>
    <t>LEN</t>
  </si>
  <si>
    <t>From</t>
  </si>
  <si>
    <t>To</t>
  </si>
  <si>
    <t>inFrom</t>
  </si>
  <si>
    <t>inTo</t>
  </si>
  <si>
    <t>H</t>
  </si>
  <si>
    <t>num</t>
  </si>
  <si>
    <t>M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</si>
  <si>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</si>
  <si>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</si>
  <si>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</si>
  <si>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</si>
  <si>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</si>
  <si>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</si>
  <si>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</si>
  <si>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</si>
  <si>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</si>
  <si>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Hours</t>
  </si>
  <si>
    <t>FromOK</t>
  </si>
  <si>
    <t>ToOK</t>
  </si>
  <si>
    <t>timeFr</t>
  </si>
  <si>
    <t>timeTo</t>
  </si>
  <si>
    <t>enterAfr</t>
  </si>
  <si>
    <t>enterPfr</t>
  </si>
  <si>
    <t>enterPto</t>
  </si>
  <si>
    <t>enterAto</t>
  </si>
  <si>
    <t>inferHfr</t>
  </si>
  <si>
    <t>inferHto</t>
  </si>
  <si>
    <t>inferAPfr</t>
  </si>
  <si>
    <t>inferAPto</t>
  </si>
  <si>
    <t>HcalcFr</t>
  </si>
  <si>
    <t>HcalcTo</t>
  </si>
  <si>
    <t>Date</t>
  </si>
  <si>
    <t>Total</t>
  </si>
  <si>
    <t>Week 1</t>
  </si>
  <si>
    <t>Week 2</t>
  </si>
  <si>
    <t>Employee ID</t>
  </si>
  <si>
    <t>Class</t>
  </si>
  <si>
    <t>Last Name</t>
  </si>
  <si>
    <t>First Name</t>
  </si>
  <si>
    <t>Hourly Rate</t>
  </si>
  <si>
    <t>break</t>
  </si>
  <si>
    <t>return</t>
  </si>
  <si>
    <t>Middel Initial</t>
  </si>
  <si>
    <t>Enter Pay Cycle Start Date</t>
  </si>
  <si>
    <t>Supervisor Name</t>
  </si>
  <si>
    <t>Work Performed/Comment:</t>
  </si>
  <si>
    <t>Comment:</t>
  </si>
  <si>
    <t>A</t>
  </si>
  <si>
    <t>B</t>
  </si>
  <si>
    <t>C</t>
  </si>
  <si>
    <t>D</t>
  </si>
  <si>
    <t>E</t>
  </si>
  <si>
    <t>F</t>
  </si>
  <si>
    <t>G</t>
  </si>
  <si>
    <t>I</t>
  </si>
  <si>
    <t>J</t>
  </si>
  <si>
    <t>data!AA1</t>
  </si>
  <si>
    <t>data!AB1</t>
  </si>
  <si>
    <t>data!AC1</t>
  </si>
  <si>
    <t>data!AD1</t>
  </si>
  <si>
    <t>data!AE1</t>
  </si>
  <si>
    <t>data!AF1</t>
  </si>
  <si>
    <t>data!AG1</t>
  </si>
  <si>
    <t>data!AH1</t>
  </si>
  <si>
    <t>data!AI1</t>
  </si>
  <si>
    <t>data!AJ1</t>
  </si>
  <si>
    <t>data!AA2</t>
  </si>
  <si>
    <t>data!AB2</t>
  </si>
  <si>
    <t>data!AC2</t>
  </si>
  <si>
    <t>data!AD2</t>
  </si>
  <si>
    <t>data!AE2</t>
  </si>
  <si>
    <t>data!AF2</t>
  </si>
  <si>
    <t>data!AG2</t>
  </si>
  <si>
    <t>data!AH2</t>
  </si>
  <si>
    <t>data!AI2</t>
  </si>
  <si>
    <t>data!AJ2</t>
  </si>
  <si>
    <t>data!AA3</t>
  </si>
  <si>
    <t>data!AB3</t>
  </si>
  <si>
    <t>data!AC3</t>
  </si>
  <si>
    <t>data!AD3</t>
  </si>
  <si>
    <t>data!AE3</t>
  </si>
  <si>
    <t>data!AF3</t>
  </si>
  <si>
    <t>data!AG3</t>
  </si>
  <si>
    <t>data!AH3</t>
  </si>
  <si>
    <t>data!AI3</t>
  </si>
  <si>
    <t>data!AJ3</t>
  </si>
  <si>
    <t>data!AA4</t>
  </si>
  <si>
    <t>data!AB4</t>
  </si>
  <si>
    <t>data!AC4</t>
  </si>
  <si>
    <t>data!AD4</t>
  </si>
  <si>
    <t>data!AE4</t>
  </si>
  <si>
    <t>data!AF4</t>
  </si>
  <si>
    <t>data!AG4</t>
  </si>
  <si>
    <t>data!AH4</t>
  </si>
  <si>
    <t>data!AI4</t>
  </si>
  <si>
    <t>data!AJ4</t>
  </si>
  <si>
    <t>data!AA5</t>
  </si>
  <si>
    <t>data!AB5</t>
  </si>
  <si>
    <t>data!AC5</t>
  </si>
  <si>
    <t>data!AD5</t>
  </si>
  <si>
    <t>data!AE5</t>
  </si>
  <si>
    <t>data!AF5</t>
  </si>
  <si>
    <t>data!AG5</t>
  </si>
  <si>
    <t>data!AH5</t>
  </si>
  <si>
    <t>data!AI5</t>
  </si>
  <si>
    <t>data!AJ5</t>
  </si>
  <si>
    <t>data!AA6</t>
  </si>
  <si>
    <t>data!AB6</t>
  </si>
  <si>
    <t>data!AC6</t>
  </si>
  <si>
    <t>data!AD6</t>
  </si>
  <si>
    <t>data!AE6</t>
  </si>
  <si>
    <t>data!AF6</t>
  </si>
  <si>
    <t>data!AG6</t>
  </si>
  <si>
    <t>data!AH6</t>
  </si>
  <si>
    <t>data!AI6</t>
  </si>
  <si>
    <t>data!AJ6</t>
  </si>
  <si>
    <t>data!AA7</t>
  </si>
  <si>
    <t>data!AB7</t>
  </si>
  <si>
    <t>data!AC7</t>
  </si>
  <si>
    <t>data!AD7</t>
  </si>
  <si>
    <t>data!AE7</t>
  </si>
  <si>
    <t>data!AF7</t>
  </si>
  <si>
    <t>data!AG7</t>
  </si>
  <si>
    <t>data!AH7</t>
  </si>
  <si>
    <t>data!AI7</t>
  </si>
  <si>
    <t>data!AJ7</t>
  </si>
  <si>
    <t>data!AA8</t>
  </si>
  <si>
    <t>data!AB8</t>
  </si>
  <si>
    <t>data!AC8</t>
  </si>
  <si>
    <t>data!AD8</t>
  </si>
  <si>
    <t>data!AE8</t>
  </si>
  <si>
    <t>data!AF8</t>
  </si>
  <si>
    <t>data!AG8</t>
  </si>
  <si>
    <t>data!AH8</t>
  </si>
  <si>
    <t>data!AI8</t>
  </si>
  <si>
    <t>data!AJ8</t>
  </si>
  <si>
    <t>data!AA9</t>
  </si>
  <si>
    <t>data!AB9</t>
  </si>
  <si>
    <t>data!AC9</t>
  </si>
  <si>
    <t>data!AD9</t>
  </si>
  <si>
    <t>data!AE9</t>
  </si>
  <si>
    <t>data!AF9</t>
  </si>
  <si>
    <t>data!AG9</t>
  </si>
  <si>
    <t>data!AH9</t>
  </si>
  <si>
    <t>data!AI9</t>
  </si>
  <si>
    <t>data!AJ9</t>
  </si>
  <si>
    <t>data!AA10</t>
  </si>
  <si>
    <t>data!AB10</t>
  </si>
  <si>
    <t>data!AC10</t>
  </si>
  <si>
    <t>data!AD10</t>
  </si>
  <si>
    <t>data!AE10</t>
  </si>
  <si>
    <t>data!AF10</t>
  </si>
  <si>
    <t>data!AG10</t>
  </si>
  <si>
    <t>data!AH10</t>
  </si>
  <si>
    <t>data!AI10</t>
  </si>
  <si>
    <t>data!AJ10</t>
  </si>
  <si>
    <t>data!AA11</t>
  </si>
  <si>
    <t>data!AB11</t>
  </si>
  <si>
    <t>data!AC11</t>
  </si>
  <si>
    <t>data!AD11</t>
  </si>
  <si>
    <t>data!AE11</t>
  </si>
  <si>
    <t>data!AF11</t>
  </si>
  <si>
    <t>data!AG11</t>
  </si>
  <si>
    <t>data!AH11</t>
  </si>
  <si>
    <t>data!AI11</t>
  </si>
  <si>
    <t>data!AJ11</t>
  </si>
  <si>
    <t>data!AA12</t>
  </si>
  <si>
    <t>data!AB12</t>
  </si>
  <si>
    <t>data!AC12</t>
  </si>
  <si>
    <t>data!AD12</t>
  </si>
  <si>
    <t>data!AE12</t>
  </si>
  <si>
    <t>data!AF12</t>
  </si>
  <si>
    <t>data!AG12</t>
  </si>
  <si>
    <t>data!AH12</t>
  </si>
  <si>
    <t>data!AI12</t>
  </si>
  <si>
    <t>data!AJ12</t>
  </si>
  <si>
    <t>data!AA13</t>
  </si>
  <si>
    <t>data!AB13</t>
  </si>
  <si>
    <t>data!AC13</t>
  </si>
  <si>
    <t>data!AD13</t>
  </si>
  <si>
    <t>data!AE13</t>
  </si>
  <si>
    <t>data!AF13</t>
  </si>
  <si>
    <t>data!AG13</t>
  </si>
  <si>
    <t>data!AH13</t>
  </si>
  <si>
    <t>data!AI13</t>
  </si>
  <si>
    <t>data!AJ13</t>
  </si>
  <si>
    <t>data!AA14</t>
  </si>
  <si>
    <t>data!AB14</t>
  </si>
  <si>
    <t>data!AC14</t>
  </si>
  <si>
    <t>data!AD14</t>
  </si>
  <si>
    <t>data!AE14</t>
  </si>
  <si>
    <t>data!AF14</t>
  </si>
  <si>
    <t>data!AG14</t>
  </si>
  <si>
    <t>data!AH14</t>
  </si>
  <si>
    <t>data!AI14</t>
  </si>
  <si>
    <t>data!AJ14</t>
  </si>
  <si>
    <t>data!AA15</t>
  </si>
  <si>
    <t>data!AB15</t>
  </si>
  <si>
    <t>data!AC15</t>
  </si>
  <si>
    <t>data!AD15</t>
  </si>
  <si>
    <t>data!AE15</t>
  </si>
  <si>
    <t>data!AF15</t>
  </si>
  <si>
    <t>data!AG15</t>
  </si>
  <si>
    <t>data!AH15</t>
  </si>
  <si>
    <t>data!AI15</t>
  </si>
  <si>
    <t>data!AJ15</t>
  </si>
  <si>
    <t>data!AA16</t>
  </si>
  <si>
    <t>data!AB16</t>
  </si>
  <si>
    <t>data!AC16</t>
  </si>
  <si>
    <t>data!AD16</t>
  </si>
  <si>
    <t>data!AE16</t>
  </si>
  <si>
    <t>data!AF16</t>
  </si>
  <si>
    <t>data!AG16</t>
  </si>
  <si>
    <t>data!AH16</t>
  </si>
  <si>
    <t>data!AI16</t>
  </si>
  <si>
    <t>data!AJ16</t>
  </si>
  <si>
    <t>data!AA17</t>
  </si>
  <si>
    <t>data!AB17</t>
  </si>
  <si>
    <t>data!AC17</t>
  </si>
  <si>
    <t>data!AD17</t>
  </si>
  <si>
    <t>data!AE17</t>
  </si>
  <si>
    <t>data!AF17</t>
  </si>
  <si>
    <t>data!AG17</t>
  </si>
  <si>
    <t>data!AH17</t>
  </si>
  <si>
    <t>data!AI17</t>
  </si>
  <si>
    <t>data!AJ17</t>
  </si>
  <si>
    <t>data!AA18</t>
  </si>
  <si>
    <t>data!AB18</t>
  </si>
  <si>
    <t>data!AC18</t>
  </si>
  <si>
    <t>data!AD18</t>
  </si>
  <si>
    <t>data!AE18</t>
  </si>
  <si>
    <t>data!AF18</t>
  </si>
  <si>
    <t>data!AG18</t>
  </si>
  <si>
    <t>data!AH18</t>
  </si>
  <si>
    <t>data!AI18</t>
  </si>
  <si>
    <t>data!AJ18</t>
  </si>
  <si>
    <t>data!AA19</t>
  </si>
  <si>
    <t>data!AB19</t>
  </si>
  <si>
    <t>data!AC19</t>
  </si>
  <si>
    <t>data!AD19</t>
  </si>
  <si>
    <t>data!AE19</t>
  </si>
  <si>
    <t>data!AF19</t>
  </si>
  <si>
    <t>data!AG19</t>
  </si>
  <si>
    <t>data!AH19</t>
  </si>
  <si>
    <t>data!AI19</t>
  </si>
  <si>
    <t>data!AJ19</t>
  </si>
  <si>
    <t>data!AA20</t>
  </si>
  <si>
    <t>data!AB20</t>
  </si>
  <si>
    <t>data!AC20</t>
  </si>
  <si>
    <t>data!AD20</t>
  </si>
  <si>
    <t>data!AE20</t>
  </si>
  <si>
    <t>data!AF20</t>
  </si>
  <si>
    <t>data!AG20</t>
  </si>
  <si>
    <t>data!AH20</t>
  </si>
  <si>
    <t>data!AI20</t>
  </si>
  <si>
    <t>data!AJ20</t>
  </si>
  <si>
    <t>data!AA21</t>
  </si>
  <si>
    <t>data!AB21</t>
  </si>
  <si>
    <t>data!AC21</t>
  </si>
  <si>
    <t>data!AD21</t>
  </si>
  <si>
    <t>data!AE21</t>
  </si>
  <si>
    <t>data!AF21</t>
  </si>
  <si>
    <t>data!AG21</t>
  </si>
  <si>
    <t>data!AH21</t>
  </si>
  <si>
    <t>data!AI21</t>
  </si>
  <si>
    <t>data!AJ21</t>
  </si>
  <si>
    <t>data!AA22</t>
  </si>
  <si>
    <t>data!AB22</t>
  </si>
  <si>
    <t>data!AC22</t>
  </si>
  <si>
    <t>data!AD22</t>
  </si>
  <si>
    <t>data!AE22</t>
  </si>
  <si>
    <t>data!AF22</t>
  </si>
  <si>
    <t>data!AG22</t>
  </si>
  <si>
    <t>data!AH22</t>
  </si>
  <si>
    <t>data!AI22</t>
  </si>
  <si>
    <t>data!AJ22</t>
  </si>
  <si>
    <t>data!AA23</t>
  </si>
  <si>
    <t>data!AB23</t>
  </si>
  <si>
    <t>data!AC23</t>
  </si>
  <si>
    <t>data!AD23</t>
  </si>
  <si>
    <t>data!AE23</t>
  </si>
  <si>
    <t>data!AF23</t>
  </si>
  <si>
    <t>data!AG23</t>
  </si>
  <si>
    <t>data!AH23</t>
  </si>
  <si>
    <t>data!AI23</t>
  </si>
  <si>
    <t>data!AJ23</t>
  </si>
  <si>
    <t>data!AA24</t>
  </si>
  <si>
    <t>data!AB24</t>
  </si>
  <si>
    <t>data!AC24</t>
  </si>
  <si>
    <t>data!AD24</t>
  </si>
  <si>
    <t>data!AE24</t>
  </si>
  <si>
    <t>data!AF24</t>
  </si>
  <si>
    <t>data!AG24</t>
  </si>
  <si>
    <t>data!AH24</t>
  </si>
  <si>
    <t>data!AI24</t>
  </si>
  <si>
    <t>data!AJ24</t>
  </si>
  <si>
    <t>data!AA25</t>
  </si>
  <si>
    <t>data!AB25</t>
  </si>
  <si>
    <t>data!AC25</t>
  </si>
  <si>
    <t>data!AD25</t>
  </si>
  <si>
    <t>data!AE25</t>
  </si>
  <si>
    <t>data!AF25</t>
  </si>
  <si>
    <t>data!AG25</t>
  </si>
  <si>
    <t>data!AH25</t>
  </si>
  <si>
    <t>data!AI25</t>
  </si>
  <si>
    <t>data!AJ25</t>
  </si>
  <si>
    <t>data!AA26</t>
  </si>
  <si>
    <t>data!AB26</t>
  </si>
  <si>
    <t>data!AC26</t>
  </si>
  <si>
    <t>data!AD26</t>
  </si>
  <si>
    <t>data!AE26</t>
  </si>
  <si>
    <t>data!AF26</t>
  </si>
  <si>
    <t>data!AG26</t>
  </si>
  <si>
    <t>data!AH26</t>
  </si>
  <si>
    <t>data!AI26</t>
  </si>
  <si>
    <t>data!AJ26</t>
  </si>
  <si>
    <t>data!AA27</t>
  </si>
  <si>
    <t>data!AB27</t>
  </si>
  <si>
    <t>data!AC27</t>
  </si>
  <si>
    <t>data!AD27</t>
  </si>
  <si>
    <t>data!AE27</t>
  </si>
  <si>
    <t>data!AF27</t>
  </si>
  <si>
    <t>data!AG27</t>
  </si>
  <si>
    <t>data!AH27</t>
  </si>
  <si>
    <t>data!AI27</t>
  </si>
  <si>
    <t>data!AJ27</t>
  </si>
  <si>
    <t>data!AA28</t>
  </si>
  <si>
    <t>data!AB28</t>
  </si>
  <si>
    <t>data!AC28</t>
  </si>
  <si>
    <t>data!AD28</t>
  </si>
  <si>
    <t>data!AE28</t>
  </si>
  <si>
    <t>data!AF28</t>
  </si>
  <si>
    <t>data!AG28</t>
  </si>
  <si>
    <t>data!AH28</t>
  </si>
  <si>
    <t>data!AI28</t>
  </si>
  <si>
    <t>data!AJ28</t>
  </si>
  <si>
    <t>data!AA29</t>
  </si>
  <si>
    <t>data!AB29</t>
  </si>
  <si>
    <t>data!AC29</t>
  </si>
  <si>
    <t>data!AD29</t>
  </si>
  <si>
    <t>data!AE29</t>
  </si>
  <si>
    <t>data!AF29</t>
  </si>
  <si>
    <t>data!AG29</t>
  </si>
  <si>
    <t>data!AH29</t>
  </si>
  <si>
    <t>data!AI29</t>
  </si>
  <si>
    <t>data!AJ29</t>
  </si>
  <si>
    <t>data!AA30</t>
  </si>
  <si>
    <t>data!AB30</t>
  </si>
  <si>
    <t>data!AC30</t>
  </si>
  <si>
    <t>data!AD30</t>
  </si>
  <si>
    <t>data!AE30</t>
  </si>
  <si>
    <t>data!AF30</t>
  </si>
  <si>
    <t>data!AG30</t>
  </si>
  <si>
    <t>data!AH30</t>
  </si>
  <si>
    <t>data!AI30</t>
  </si>
  <si>
    <t>data!AJ30</t>
  </si>
  <si>
    <t>data!AA31</t>
  </si>
  <si>
    <t>data!AB31</t>
  </si>
  <si>
    <t>data!AC31</t>
  </si>
  <si>
    <t>data!AD31</t>
  </si>
  <si>
    <t>data!AE31</t>
  </si>
  <si>
    <t>data!AF31</t>
  </si>
  <si>
    <t>data!AG31</t>
  </si>
  <si>
    <t>data!AH31</t>
  </si>
  <si>
    <t>data!AI31</t>
  </si>
  <si>
    <t>data!AJ31</t>
  </si>
  <si>
    <t>data!AA32</t>
  </si>
  <si>
    <t>data!AB32</t>
  </si>
  <si>
    <t>data!AC32</t>
  </si>
  <si>
    <t>data!AD32</t>
  </si>
  <si>
    <t>data!AE32</t>
  </si>
  <si>
    <t>data!AF32</t>
  </si>
  <si>
    <t>data!AG32</t>
  </si>
  <si>
    <t>data!AH32</t>
  </si>
  <si>
    <t>data!AI32</t>
  </si>
  <si>
    <t>data!AJ32</t>
  </si>
  <si>
    <t>data!AA33</t>
  </si>
  <si>
    <t>data!AB33</t>
  </si>
  <si>
    <t>data!AC33</t>
  </si>
  <si>
    <t>data!AD33</t>
  </si>
  <si>
    <t>data!AE33</t>
  </si>
  <si>
    <t>data!AF33</t>
  </si>
  <si>
    <t>data!AG33</t>
  </si>
  <si>
    <t>data!AH33</t>
  </si>
  <si>
    <t>data!AI33</t>
  </si>
  <si>
    <t>data!AJ33</t>
  </si>
  <si>
    <t>data!AA34</t>
  </si>
  <si>
    <t>data!AB34</t>
  </si>
  <si>
    <t>data!AC34</t>
  </si>
  <si>
    <t>data!AD34</t>
  </si>
  <si>
    <t>data!AE34</t>
  </si>
  <si>
    <t>data!AF34</t>
  </si>
  <si>
    <t>data!AG34</t>
  </si>
  <si>
    <t>data!AH34</t>
  </si>
  <si>
    <t>data!AI34</t>
  </si>
  <si>
    <t>data!AJ34</t>
  </si>
  <si>
    <t>data!AA35</t>
  </si>
  <si>
    <t>data!AB35</t>
  </si>
  <si>
    <t>data!AC35</t>
  </si>
  <si>
    <t>data!AD35</t>
  </si>
  <si>
    <t>data!AE35</t>
  </si>
  <si>
    <t>data!AF35</t>
  </si>
  <si>
    <t>data!AG35</t>
  </si>
  <si>
    <t>data!AH35</t>
  </si>
  <si>
    <t>data!AI35</t>
  </si>
  <si>
    <t>data!AJ35</t>
  </si>
  <si>
    <t>data!AA36</t>
  </si>
  <si>
    <t>data!AB36</t>
  </si>
  <si>
    <t>data!AC36</t>
  </si>
  <si>
    <t>data!AD36</t>
  </si>
  <si>
    <t>data!AE36</t>
  </si>
  <si>
    <t>data!AF36</t>
  </si>
  <si>
    <t>data!AG36</t>
  </si>
  <si>
    <t>data!AH36</t>
  </si>
  <si>
    <t>data!AI36</t>
  </si>
  <si>
    <t>data!AJ36</t>
  </si>
  <si>
    <t>data!AA37</t>
  </si>
  <si>
    <t>data!AB37</t>
  </si>
  <si>
    <t>data!AC37</t>
  </si>
  <si>
    <t>data!AD37</t>
  </si>
  <si>
    <t>data!AE37</t>
  </si>
  <si>
    <t>data!AF37</t>
  </si>
  <si>
    <t>data!AG37</t>
  </si>
  <si>
    <t>data!AH37</t>
  </si>
  <si>
    <t>data!AI37</t>
  </si>
  <si>
    <t>data!AJ37</t>
  </si>
  <si>
    <t>data!AA38</t>
  </si>
  <si>
    <t>data!AB38</t>
  </si>
  <si>
    <t>data!AC38</t>
  </si>
  <si>
    <t>data!AD38</t>
  </si>
  <si>
    <t>data!AE38</t>
  </si>
  <si>
    <t>data!AF38</t>
  </si>
  <si>
    <t>data!AG38</t>
  </si>
  <si>
    <t>data!AH38</t>
  </si>
  <si>
    <t>data!AI38</t>
  </si>
  <si>
    <t>data!AJ38</t>
  </si>
  <si>
    <t>data!AA39</t>
  </si>
  <si>
    <t>data!AB39</t>
  </si>
  <si>
    <t>data!AC39</t>
  </si>
  <si>
    <t>data!AD39</t>
  </si>
  <si>
    <t>data!AE39</t>
  </si>
  <si>
    <t>data!AF39</t>
  </si>
  <si>
    <t>data!AG39</t>
  </si>
  <si>
    <t>data!AH39</t>
  </si>
  <si>
    <t>data!AI39</t>
  </si>
  <si>
    <t>data!AJ39</t>
  </si>
  <si>
    <t>data!AA40</t>
  </si>
  <si>
    <t>data!AB40</t>
  </si>
  <si>
    <t>data!AC40</t>
  </si>
  <si>
    <t>data!AD40</t>
  </si>
  <si>
    <t>data!AE40</t>
  </si>
  <si>
    <t>data!AF40</t>
  </si>
  <si>
    <t>data!AG40</t>
  </si>
  <si>
    <t>data!AH40</t>
  </si>
  <si>
    <t>data!AI40</t>
  </si>
  <si>
    <t>data!AJ40</t>
  </si>
  <si>
    <t>data!AA41</t>
  </si>
  <si>
    <t>data!AB41</t>
  </si>
  <si>
    <t>data!AC41</t>
  </si>
  <si>
    <t>data!AD41</t>
  </si>
  <si>
    <t>data!AE41</t>
  </si>
  <si>
    <t>data!AF41</t>
  </si>
  <si>
    <t>data!AG41</t>
  </si>
  <si>
    <t>data!AH41</t>
  </si>
  <si>
    <t>data!AI41</t>
  </si>
  <si>
    <t>data!AJ41</t>
  </si>
  <si>
    <t>data!AA42</t>
  </si>
  <si>
    <t>data!AB42</t>
  </si>
  <si>
    <t>data!AC42</t>
  </si>
  <si>
    <t>data!AD42</t>
  </si>
  <si>
    <t>data!AE42</t>
  </si>
  <si>
    <t>data!AF42</t>
  </si>
  <si>
    <t>data!AG42</t>
  </si>
  <si>
    <t>data!AH42</t>
  </si>
  <si>
    <t>data!AI42</t>
  </si>
  <si>
    <t>data!AJ42</t>
  </si>
  <si>
    <t>Middle Initial</t>
  </si>
  <si>
    <t>Rutgers - DES - CEP - Time and Effort Certification</t>
  </si>
  <si>
    <t>Employee</t>
  </si>
  <si>
    <t>Sign</t>
  </si>
  <si>
    <t>Supervisor</t>
  </si>
  <si>
    <t>entA1</t>
  </si>
  <si>
    <t>entA2</t>
  </si>
  <si>
    <t>entA3</t>
  </si>
  <si>
    <t>entA4</t>
  </si>
  <si>
    <t>inferA1</t>
  </si>
  <si>
    <t>inferA2</t>
  </si>
  <si>
    <t>inferA3</t>
  </si>
  <si>
    <t>inferA4</t>
  </si>
  <si>
    <t>entP1</t>
  </si>
  <si>
    <t>entP2</t>
  </si>
  <si>
    <t>entP3</t>
  </si>
  <si>
    <t>entP4</t>
  </si>
  <si>
    <t>Hcalc1</t>
  </si>
  <si>
    <t>Hcalc2</t>
  </si>
  <si>
    <t>Hcalc3</t>
  </si>
  <si>
    <t>Hcalc4</t>
  </si>
  <si>
    <t>c1</t>
  </si>
  <si>
    <t>c2</t>
  </si>
  <si>
    <t>c3</t>
  </si>
  <si>
    <t>c4</t>
  </si>
  <si>
    <t>c5</t>
  </si>
  <si>
    <t>c6</t>
  </si>
  <si>
    <t>c7</t>
  </si>
  <si>
    <t>c8</t>
  </si>
  <si>
    <t>len</t>
  </si>
  <si>
    <t>m1</t>
  </si>
  <si>
    <t>m4</t>
  </si>
  <si>
    <t>m2</t>
  </si>
  <si>
    <t>m3</t>
  </si>
  <si>
    <t>m5</t>
  </si>
  <si>
    <t>m6</t>
  </si>
  <si>
    <t>m7</t>
  </si>
  <si>
    <t>m8</t>
  </si>
  <si>
    <t>Mcalc1</t>
  </si>
  <si>
    <t>Mcalc2</t>
  </si>
  <si>
    <t>Mcalc3</t>
  </si>
  <si>
    <t>Mcalc4</t>
  </si>
  <si>
    <t>workErr</t>
  </si>
  <si>
    <t>breakErr</t>
  </si>
  <si>
    <t>tsCheck</t>
  </si>
  <si>
    <t>week 1 acct charged</t>
  </si>
  <si>
    <t>week 2 acct charged</t>
  </si>
  <si>
    <t>week</t>
  </si>
  <si>
    <t>account</t>
  </si>
  <si>
    <t>hours</t>
  </si>
  <si>
    <t>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</si>
</sst>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[$-409]d\-mmm;@"/>
    <numFmt numFmtId="165" formatCode="yyyy\-mm\-dd;@"/>
    <numFmt numFmtId="166" formatCode="[$-409]mmmm\ d\,\ yyyy;@"/>
    <numFmt numFmtId="167" formatCode="0.00_);[Red]\(0.00\)"/>
  </numFmts>
  <fonts count="10" x14ac:knownFonts="1">
    <font>
      <sz val="18"/>
      <color theme="1"/>
      <name val="Calibri"/>
      <family val="2"/>
    </font>
    <font>
      <sz val="14"/>
      <color theme="1"/>
      <name val="Calibri"/>
      <family val="2"/>
    </font>
    <font>
      <sz val="9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0" tint="-4.9989318521683403E-2"/>
      <name val="Calibri"/>
      <family val="2"/>
    </font>
    <font>
      <sz val="12"/>
      <name val="Calibri"/>
      <family val="2"/>
    </font>
    <font>
      <sz val="16"/>
      <color theme="1"/>
      <name val="Calibri"/>
      <family val="2"/>
    </font>
    <font>
      <sz val="12"/>
      <color theme="8" tint="0.79998168889431442"/>
      <name val="Calibri"/>
      <family val="2"/>
    </font>
    <font>
      <sz val="12"/>
      <color theme="0" tint="-0.1499984740745262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rgb="FFFFF9E7"/>
        <bgColor indexed="64"/>
      </patternFill>
    </fill>
  </fills>
  <borders count="105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9" tint="-0.24994659260841701"/>
      </left>
      <right style="medium">
        <color theme="0" tint="-0.14996795556505021"/>
      </right>
      <top style="thin">
        <color theme="9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9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theme="9" tint="-0.24994659260841701"/>
      </right>
      <top style="thin">
        <color theme="9" tint="-0.24994659260841701"/>
      </top>
      <bottom style="medium">
        <color theme="0" tint="-0.14996795556505021"/>
      </bottom>
      <diagonal/>
    </border>
    <border>
      <left style="thin">
        <color theme="9" tint="-0.2499465926084170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theme="9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9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9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thin">
        <color theme="9" tint="-0.24994659260841701"/>
      </bottom>
      <diagonal/>
    </border>
    <border>
      <left style="medium">
        <color theme="0" tint="-0.14996795556505021"/>
      </left>
      <right style="thin">
        <color theme="9" tint="-0.24994659260841701"/>
      </right>
      <top style="medium">
        <color theme="0" tint="-0.14996795556505021"/>
      </top>
      <bottom style="thin">
        <color theme="9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39994506668294322"/>
      </left>
      <right/>
      <top/>
      <bottom/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ck">
        <color theme="5" tint="0.39994506668294322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5" tint="0.39994506668294322"/>
      </left>
      <right/>
      <top style="thin">
        <color theme="8" tint="-0.24994659260841701"/>
      </top>
      <bottom style="thick">
        <color theme="5" tint="0.39994506668294322"/>
      </bottom>
      <diagonal/>
    </border>
    <border>
      <left/>
      <right/>
      <top style="thin">
        <color theme="8" tint="-0.24994659260841701"/>
      </top>
      <bottom style="thick">
        <color theme="5" tint="0.3999450666829432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8" tint="-0.24994659260841701"/>
      </left>
      <right style="thick">
        <color theme="5" tint="0.39994506668294322"/>
      </right>
      <top style="thin">
        <color theme="8" tint="-0.24994659260841701"/>
      </top>
      <bottom style="thick">
        <color theme="5" tint="0.39994506668294322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ck">
        <color theme="5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8" tint="-0.24994659260841701"/>
      </left>
      <right style="medium">
        <color theme="0" tint="-0.14996795556505021"/>
      </right>
      <top style="medium">
        <color theme="8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8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8" tint="-0.24994659260841701"/>
      </right>
      <top style="medium">
        <color theme="8" tint="-0.24994659260841701"/>
      </top>
      <bottom style="medium">
        <color theme="0" tint="-0.14996795556505021"/>
      </bottom>
      <diagonal/>
    </border>
    <border>
      <left style="medium">
        <color theme="8" tint="-0.2499465926084170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8" tint="-0.24994659260841701"/>
      </right>
      <top style="medium">
        <color theme="0" tint="-0.1499679555650502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8" tint="-0.24994659260841701"/>
      </left>
      <right style="thin">
        <color theme="0" tint="-0.14996795556505021"/>
      </right>
      <top style="medium">
        <color theme="8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8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8" tint="-0.24994659260841701"/>
      </right>
      <top style="medium">
        <color theme="8" tint="-0.24994659260841701"/>
      </top>
      <bottom style="thin">
        <color theme="0" tint="-0.14996795556505021"/>
      </bottom>
      <diagonal/>
    </border>
    <border>
      <left style="medium">
        <color theme="8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8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8" tint="-0.24994659260841701"/>
      </left>
      <right style="thin">
        <color theme="0" tint="-0.14996795556505021"/>
      </right>
      <top style="thin">
        <color theme="0" tint="-0.14996795556505021"/>
      </top>
      <bottom style="medium">
        <color theme="8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8" tint="-0.24994659260841701"/>
      </bottom>
      <diagonal/>
    </border>
    <border>
      <left style="thin">
        <color theme="0" tint="-0.14996795556505021"/>
      </left>
      <right style="medium">
        <color theme="8" tint="-0.24994659260841701"/>
      </right>
      <top style="thin">
        <color theme="0" tint="-0.1499679555650502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0" tint="-0.1499679555650502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7" tint="-0.24994659260841701"/>
      </right>
      <top style="thin">
        <color theme="0" tint="-0.1499679555650502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0" tint="-0.1499679555650502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8" tint="-0.24994659260841701"/>
      </right>
      <top style="thin">
        <color theme="0" tint="-0.14996795556505021"/>
      </top>
      <bottom style="medium">
        <color theme="7" tint="-0.24994659260841701"/>
      </bottom>
      <diagonal/>
    </border>
    <border>
      <left style="thin">
        <color theme="0" tint="-0.14996795556505021"/>
      </left>
      <right style="medium">
        <color theme="7" tint="-0.24994659260841701"/>
      </right>
      <top style="medium">
        <color theme="7" tint="-0.24994659260841701"/>
      </top>
      <bottom style="thin">
        <color theme="0" tint="-0.1499679555650502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0" tint="-0.14996795556505021"/>
      </bottom>
      <diagonal/>
    </border>
    <border>
      <left style="medium">
        <color theme="7" tint="-0.24994659260841701"/>
      </left>
      <right style="medium">
        <color theme="8" tint="-0.24994659260841701"/>
      </right>
      <top style="medium">
        <color theme="7" tint="-0.24994659260841701"/>
      </top>
      <bottom style="thin">
        <color theme="0" tint="-0.14996795556505021"/>
      </bottom>
      <diagonal/>
    </border>
    <border>
      <left style="thick">
        <color theme="5" tint="0.39994506668294322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ck">
        <color theme="5" tint="0.39994506668294322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 tint="-0.24994659260841701"/>
      </right>
      <top style="medium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 tint="-0.24994659260841701"/>
      </bottom>
      <diagonal/>
    </border>
    <border>
      <left style="medium">
        <color theme="8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8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8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8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8" tint="-0.24994659260841701"/>
      </bottom>
      <diagonal/>
    </border>
    <border>
      <left style="thin">
        <color theme="0" tint="-0.24994659260841701"/>
      </left>
      <right style="medium">
        <color theme="8" tint="-0.24994659260841701"/>
      </right>
      <top style="thin">
        <color theme="0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8" tint="-0.24994659260841701"/>
      </right>
      <top/>
      <bottom style="thin">
        <color theme="0" tint="-0.24994659260841701"/>
      </bottom>
      <diagonal/>
    </border>
    <border>
      <left style="thick">
        <color theme="5" tint="0.39994506668294322"/>
      </left>
      <right style="thin">
        <color theme="0" tint="-0.14996795556505021"/>
      </right>
      <top style="thin">
        <color theme="8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8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8" tint="-0.24994659260841701"/>
      </top>
      <bottom style="thin">
        <color theme="0" tint="-0.14996795556505021"/>
      </bottom>
      <diagonal/>
    </border>
    <border>
      <left style="thick">
        <color theme="5" tint="0.399945066682943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5" tint="0.39994506668294322"/>
      </left>
      <right style="thin">
        <color theme="0" tint="-0.14996795556505021"/>
      </right>
      <top style="thin">
        <color theme="0" tint="-0.14996795556505021"/>
      </top>
      <bottom style="thick">
        <color theme="5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5" tint="0.399945066682943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5" tint="0.39994506668294322"/>
      </bottom>
      <diagonal/>
    </border>
    <border>
      <left/>
      <right style="thin">
        <color theme="0" tint="-0.14996795556505021"/>
      </right>
      <top style="thin">
        <color theme="8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5" tint="0.39994506668294322"/>
      </right>
      <top style="thin">
        <color theme="8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5" tint="0.399945066682943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5" tint="0.39994506668294322"/>
      </bottom>
      <diagonal/>
    </border>
    <border>
      <left style="thin">
        <color theme="0" tint="-0.14996795556505021"/>
      </left>
      <right style="thick">
        <color theme="5" tint="0.39994506668294322"/>
      </right>
      <top style="thin">
        <color theme="0" tint="-0.14996795556505021"/>
      </top>
      <bottom style="thick">
        <color theme="5" tint="0.39994506668294322"/>
      </bottom>
      <diagonal/>
    </border>
  </borders>
  <cellStyleXfs count="1">
    <xf numFmtId="0" fontId="0" fillId="0" borderId="0"/>
  </cellStyleXfs>
  <cellXfs count="24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3" fillId="7" borderId="35" xfId="0" applyFont="1" applyFill="1" applyBorder="1" applyAlignment="1">
      <alignment horizontal="left" vertical="center"/>
    </xf>
    <xf numFmtId="0" fontId="3" fillId="7" borderId="36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39" xfId="0" applyFont="1" applyFill="1" applyBorder="1" applyAlignment="1">
      <alignment horizontal="left" vertical="center"/>
    </xf>
    <xf numFmtId="0" fontId="3" fillId="7" borderId="40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left" vertical="center"/>
    </xf>
    <xf numFmtId="0" fontId="3" fillId="7" borderId="42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left" vertical="center"/>
    </xf>
    <xf numFmtId="0" fontId="4" fillId="6" borderId="5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22" fontId="4" fillId="3" borderId="4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6" fontId="3" fillId="0" borderId="3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8" borderId="5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8" borderId="7" xfId="0" applyNumberFormat="1" applyFont="1" applyFill="1" applyBorder="1" applyAlignment="1">
      <alignment horizontal="center" vertical="center"/>
    </xf>
    <xf numFmtId="2" fontId="3" fillId="8" borderId="8" xfId="0" applyNumberFormat="1" applyFont="1" applyFill="1" applyBorder="1" applyAlignment="1">
      <alignment horizontal="center" vertical="center"/>
    </xf>
    <xf numFmtId="2" fontId="3" fillId="8" borderId="9" xfId="0" applyNumberFormat="1" applyFont="1" applyFill="1" applyBorder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164" fontId="0" fillId="0" borderId="0" xfId="0" applyNumberFormat="1"/>
    <xf numFmtId="0" fontId="3" fillId="2" borderId="0" xfId="0" applyFont="1" applyFill="1" applyAlignment="1">
      <alignment horizontal="right" vertical="center"/>
    </xf>
    <xf numFmtId="0" fontId="3" fillId="2" borderId="47" xfId="0" applyFont="1" applyFill="1" applyBorder="1" applyAlignment="1">
      <alignment horizontal="center" vertical="center"/>
    </xf>
    <xf numFmtId="0" fontId="3" fillId="10" borderId="59" xfId="0" applyFont="1" applyFill="1" applyBorder="1" applyAlignment="1">
      <alignment horizontal="center"/>
    </xf>
    <xf numFmtId="0" fontId="3" fillId="10" borderId="60" xfId="0" applyFont="1" applyFill="1" applyBorder="1" applyAlignment="1">
      <alignment horizontal="center"/>
    </xf>
    <xf numFmtId="0" fontId="3" fillId="10" borderId="61" xfId="0" applyFont="1" applyFill="1" applyBorder="1" applyAlignment="1">
      <alignment horizontal="center"/>
    </xf>
    <xf numFmtId="0" fontId="3" fillId="10" borderId="62" xfId="0" applyFont="1" applyFill="1" applyBorder="1" applyAlignment="1">
      <alignment horizontal="center"/>
    </xf>
    <xf numFmtId="0" fontId="3" fillId="10" borderId="63" xfId="0" applyFont="1" applyFill="1" applyBorder="1" applyAlignment="1">
      <alignment horizontal="center"/>
    </xf>
    <xf numFmtId="0" fontId="3" fillId="10" borderId="64" xfId="0" applyFont="1" applyFill="1" applyBorder="1" applyAlignment="1">
      <alignment horizontal="center"/>
    </xf>
    <xf numFmtId="0" fontId="3" fillId="10" borderId="65" xfId="0" applyFont="1" applyFill="1" applyBorder="1" applyAlignment="1">
      <alignment horizontal="center"/>
    </xf>
    <xf numFmtId="0" fontId="3" fillId="10" borderId="66" xfId="0" applyFont="1" applyFill="1" applyBorder="1" applyAlignment="1">
      <alignment horizontal="center"/>
    </xf>
    <xf numFmtId="0" fontId="3" fillId="10" borderId="67" xfId="0" applyFont="1" applyFill="1" applyBorder="1" applyAlignment="1">
      <alignment horizontal="center"/>
    </xf>
    <xf numFmtId="0" fontId="3" fillId="11" borderId="60" xfId="0" applyFont="1" applyFill="1" applyBorder="1" applyAlignment="1">
      <alignment horizontal="center"/>
    </xf>
    <xf numFmtId="0" fontId="3" fillId="11" borderId="61" xfId="0" applyFont="1" applyFill="1" applyBorder="1" applyAlignment="1">
      <alignment horizontal="center"/>
    </xf>
    <xf numFmtId="0" fontId="3" fillId="11" borderId="62" xfId="0" applyFont="1" applyFill="1" applyBorder="1" applyAlignment="1">
      <alignment horizontal="center"/>
    </xf>
    <xf numFmtId="0" fontId="3" fillId="11" borderId="63" xfId="0" applyFont="1" applyFill="1" applyBorder="1" applyAlignment="1">
      <alignment horizontal="center"/>
    </xf>
    <xf numFmtId="0" fontId="3" fillId="11" borderId="59" xfId="0" applyFont="1" applyFill="1" applyBorder="1" applyAlignment="1">
      <alignment horizontal="center"/>
    </xf>
    <xf numFmtId="0" fontId="3" fillId="11" borderId="64" xfId="0" applyFont="1" applyFill="1" applyBorder="1" applyAlignment="1">
      <alignment horizontal="center"/>
    </xf>
    <xf numFmtId="0" fontId="3" fillId="11" borderId="67" xfId="0" applyFont="1" applyFill="1" applyBorder="1" applyAlignment="1">
      <alignment horizontal="center"/>
    </xf>
    <xf numFmtId="0" fontId="3" fillId="11" borderId="65" xfId="0" applyFont="1" applyFill="1" applyBorder="1" applyAlignment="1">
      <alignment horizontal="center"/>
    </xf>
    <xf numFmtId="0" fontId="3" fillId="11" borderId="66" xfId="0" applyFont="1" applyFill="1" applyBorder="1" applyAlignment="1">
      <alignment horizontal="center"/>
    </xf>
    <xf numFmtId="0" fontId="3" fillId="9" borderId="60" xfId="0" applyFont="1" applyFill="1" applyBorder="1" applyAlignment="1">
      <alignment horizontal="center"/>
    </xf>
    <xf numFmtId="0" fontId="3" fillId="9" borderId="61" xfId="0" applyFont="1" applyFill="1" applyBorder="1" applyAlignment="1">
      <alignment horizontal="center"/>
    </xf>
    <xf numFmtId="0" fontId="3" fillId="9" borderId="62" xfId="0" applyFont="1" applyFill="1" applyBorder="1" applyAlignment="1">
      <alignment horizontal="center"/>
    </xf>
    <xf numFmtId="0" fontId="3" fillId="9" borderId="63" xfId="0" applyFont="1" applyFill="1" applyBorder="1" applyAlignment="1">
      <alignment horizontal="center"/>
    </xf>
    <xf numFmtId="0" fontId="3" fillId="9" borderId="59" xfId="0" applyFont="1" applyFill="1" applyBorder="1" applyAlignment="1">
      <alignment horizontal="center"/>
    </xf>
    <xf numFmtId="0" fontId="3" fillId="9" borderId="64" xfId="0" applyFont="1" applyFill="1" applyBorder="1" applyAlignment="1">
      <alignment horizontal="center"/>
    </xf>
    <xf numFmtId="0" fontId="3" fillId="9" borderId="67" xfId="0" applyFont="1" applyFill="1" applyBorder="1" applyAlignment="1">
      <alignment horizontal="center"/>
    </xf>
    <xf numFmtId="0" fontId="3" fillId="9" borderId="65" xfId="0" applyFont="1" applyFill="1" applyBorder="1" applyAlignment="1">
      <alignment horizontal="center"/>
    </xf>
    <xf numFmtId="0" fontId="3" fillId="9" borderId="66" xfId="0" applyFon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6" borderId="58" xfId="0" applyFont="1" applyFill="1" applyBorder="1" applyAlignment="1">
      <alignment horizontal="center"/>
    </xf>
    <xf numFmtId="166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8" fontId="3" fillId="0" borderId="44" xfId="0" applyNumberFormat="1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53" xfId="0" applyNumberFormat="1" applyFont="1" applyFill="1" applyBorder="1" applyAlignment="1" applyProtection="1">
      <alignment horizontal="center" vertical="center"/>
      <protection locked="0"/>
    </xf>
    <xf numFmtId="49" fontId="3" fillId="2" borderId="54" xfId="0" applyNumberFormat="1" applyFont="1" applyFill="1" applyBorder="1" applyAlignment="1" applyProtection="1">
      <alignment horizontal="center" vertical="center"/>
      <protection locked="0"/>
    </xf>
    <xf numFmtId="49" fontId="3" fillId="2" borderId="55" xfId="0" applyNumberFormat="1" applyFont="1" applyFill="1" applyBorder="1" applyAlignment="1" applyProtection="1">
      <alignment horizontal="center" vertical="center"/>
      <protection locked="0"/>
    </xf>
    <xf numFmtId="49" fontId="3" fillId="2" borderId="56" xfId="0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0" fontId="3" fillId="3" borderId="79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left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left" vertical="center"/>
    </xf>
    <xf numFmtId="0" fontId="3" fillId="2" borderId="86" xfId="0" applyFont="1" applyFill="1" applyBorder="1" applyAlignment="1">
      <alignment horizontal="left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left" vertical="center"/>
    </xf>
    <xf numFmtId="0" fontId="3" fillId="2" borderId="9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right" vertical="center"/>
    </xf>
    <xf numFmtId="0" fontId="4" fillId="4" borderId="25" xfId="0" applyFont="1" applyFill="1" applyBorder="1" applyAlignment="1">
      <alignment horizontal="right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0" fontId="3" fillId="3" borderId="80" xfId="0" applyFont="1" applyFill="1" applyBorder="1" applyAlignment="1" applyProtection="1">
      <alignment horizontal="center" vertical="center"/>
      <protection locked="0"/>
    </xf>
    <xf numFmtId="2" fontId="3" fillId="2" borderId="81" xfId="0" applyNumberFormat="1" applyFont="1" applyFill="1" applyBorder="1" applyAlignment="1" applyProtection="1">
      <alignment horizontal="center" vertical="center"/>
      <protection locked="0"/>
    </xf>
    <xf numFmtId="0" fontId="3" fillId="2" borderId="83" xfId="0" applyFont="1" applyFill="1" applyBorder="1" applyAlignment="1" applyProtection="1">
      <alignment horizontal="center" vertical="center"/>
      <protection locked="0"/>
    </xf>
    <xf numFmtId="2" fontId="3" fillId="2" borderId="84" xfId="0" applyNumberFormat="1" applyFont="1" applyFill="1" applyBorder="1" applyAlignment="1" applyProtection="1">
      <alignment horizontal="center" vertical="center"/>
      <protection locked="0"/>
    </xf>
    <xf numFmtId="0" fontId="3" fillId="2" borderId="86" xfId="0" applyFont="1" applyFill="1" applyBorder="1" applyAlignment="1" applyProtection="1">
      <alignment horizontal="center" vertical="center"/>
      <protection locked="0"/>
    </xf>
    <xf numFmtId="2" fontId="3" fillId="2" borderId="87" xfId="0" applyNumberFormat="1" applyFont="1" applyFill="1" applyBorder="1" applyAlignment="1" applyProtection="1">
      <alignment horizontal="center" vertical="center"/>
      <protection locked="0"/>
    </xf>
    <xf numFmtId="2" fontId="3" fillId="2" borderId="90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3" fillId="6" borderId="50" xfId="0" applyFont="1" applyFill="1" applyBorder="1" applyAlignment="1">
      <alignment horizontal="left" vertical="center"/>
    </xf>
    <xf numFmtId="0" fontId="3" fillId="6" borderId="50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8" fontId="3" fillId="6" borderId="50" xfId="0" applyNumberFormat="1" applyFont="1" applyFill="1" applyBorder="1" applyAlignment="1">
      <alignment horizontal="center" vertical="center"/>
    </xf>
    <xf numFmtId="167" fontId="3" fillId="8" borderId="7" xfId="0" applyNumberFormat="1" applyFont="1" applyFill="1" applyBorder="1" applyAlignment="1">
      <alignment horizontal="center" vertical="center"/>
    </xf>
    <xf numFmtId="167" fontId="3" fillId="8" borderId="8" xfId="0" applyNumberFormat="1" applyFont="1" applyFill="1" applyBorder="1" applyAlignment="1">
      <alignment horizontal="center" vertical="center"/>
    </xf>
    <xf numFmtId="167" fontId="3" fillId="8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7" fontId="3" fillId="3" borderId="51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78" xfId="0" applyFont="1" applyFill="1" applyBorder="1" applyAlignment="1">
      <alignment horizontal="center" vertical="center"/>
    </xf>
    <xf numFmtId="2" fontId="3" fillId="0" borderId="93" xfId="0" applyNumberFormat="1" applyFont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2" fontId="3" fillId="0" borderId="100" xfId="0" applyNumberFormat="1" applyFont="1" applyBorder="1" applyAlignment="1">
      <alignment vertical="center"/>
    </xf>
    <xf numFmtId="2" fontId="3" fillId="0" borderId="95" xfId="0" applyNumberFormat="1" applyFont="1" applyBorder="1" applyAlignment="1">
      <alignment vertical="center"/>
    </xf>
    <xf numFmtId="2" fontId="3" fillId="0" borderId="102" xfId="0" applyNumberFormat="1" applyFont="1" applyBorder="1" applyAlignment="1">
      <alignment vertical="center"/>
    </xf>
    <xf numFmtId="2" fontId="3" fillId="0" borderId="98" xfId="0" applyNumberFormat="1" applyFont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2" fontId="3" fillId="0" borderId="104" xfId="0" applyNumberFormat="1" applyFont="1" applyBorder="1" applyAlignment="1">
      <alignment vertical="center"/>
    </xf>
    <xf numFmtId="0" fontId="4" fillId="3" borderId="49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3" fillId="6" borderId="50" xfId="0" applyFont="1" applyFill="1" applyBorder="1" applyAlignment="1">
      <alignment horizontal="left" vertical="center"/>
    </xf>
    <xf numFmtId="0" fontId="3" fillId="0" borderId="50" xfId="0" applyFont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top" wrapText="1" readingOrder="1"/>
      <protection locked="0"/>
    </xf>
    <xf numFmtId="0" fontId="0" fillId="0" borderId="36" xfId="0" applyBorder="1" applyAlignment="1" applyProtection="1">
      <alignment horizontal="left" vertical="top" wrapText="1" readingOrder="1"/>
      <protection locked="0"/>
    </xf>
    <xf numFmtId="0" fontId="0" fillId="0" borderId="37" xfId="0" applyBorder="1" applyAlignment="1" applyProtection="1">
      <alignment horizontal="left" vertical="top" wrapText="1" readingOrder="1"/>
      <protection locked="0"/>
    </xf>
    <xf numFmtId="0" fontId="0" fillId="0" borderId="38" xfId="0" applyBorder="1" applyAlignment="1" applyProtection="1">
      <alignment horizontal="left" vertical="top" wrapText="1" readingOrder="1"/>
      <protection locked="0"/>
    </xf>
    <xf numFmtId="0" fontId="0" fillId="0" borderId="0" xfId="0" applyAlignment="1" applyProtection="1">
      <alignment horizontal="left" vertical="top" wrapText="1" readingOrder="1"/>
      <protection locked="0"/>
    </xf>
    <xf numFmtId="0" fontId="0" fillId="0" borderId="39" xfId="0" applyBorder="1" applyAlignment="1" applyProtection="1">
      <alignment horizontal="left" vertical="top" wrapText="1" readingOrder="1"/>
      <protection locked="0"/>
    </xf>
    <xf numFmtId="0" fontId="0" fillId="0" borderId="40" xfId="0" applyBorder="1" applyAlignment="1" applyProtection="1">
      <alignment horizontal="left" vertical="top" wrapText="1" readingOrder="1"/>
      <protection locked="0"/>
    </xf>
    <xf numFmtId="0" fontId="0" fillId="0" borderId="41" xfId="0" applyBorder="1" applyAlignment="1" applyProtection="1">
      <alignment horizontal="left" vertical="top" wrapText="1" readingOrder="1"/>
      <protection locked="0"/>
    </xf>
    <xf numFmtId="0" fontId="0" fillId="0" borderId="42" xfId="0" applyBorder="1" applyAlignment="1" applyProtection="1">
      <alignment horizontal="left" vertical="top" wrapText="1" readingOrder="1"/>
      <protection locked="0"/>
    </xf>
    <xf numFmtId="166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50" xfId="0" applyFont="1" applyFill="1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3" fillId="0" borderId="91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5" borderId="76" xfId="0" applyFont="1" applyFill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3" fillId="5" borderId="7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35" xfId="0" applyFont="1" applyBorder="1" applyAlignment="1">
      <alignment horizontal="left" vertical="top" wrapText="1" readingOrder="1"/>
    </xf>
    <xf numFmtId="0" fontId="0" fillId="0" borderId="36" xfId="0" applyBorder="1" applyAlignment="1">
      <alignment horizontal="left" vertical="top" wrapText="1" readingOrder="1"/>
    </xf>
    <xf numFmtId="0" fontId="0" fillId="0" borderId="37" xfId="0" applyBorder="1" applyAlignment="1">
      <alignment horizontal="left" vertical="top" wrapText="1" readingOrder="1"/>
    </xf>
    <xf numFmtId="0" fontId="0" fillId="0" borderId="38" xfId="0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0" fillId="0" borderId="39" xfId="0" applyBorder="1" applyAlignment="1">
      <alignment horizontal="left" vertical="top" wrapText="1" readingOrder="1"/>
    </xf>
    <xf numFmtId="0" fontId="0" fillId="0" borderId="40" xfId="0" applyBorder="1" applyAlignment="1">
      <alignment horizontal="left" vertical="top" wrapText="1" readingOrder="1"/>
    </xf>
    <xf numFmtId="0" fontId="0" fillId="0" borderId="41" xfId="0" applyBorder="1" applyAlignment="1">
      <alignment horizontal="left" vertical="top" wrapText="1" readingOrder="1"/>
    </xf>
    <xf numFmtId="0" fontId="0" fillId="0" borderId="42" xfId="0" applyBorder="1" applyAlignment="1">
      <alignment horizontal="left" vertical="top" wrapText="1" readingOrder="1"/>
    </xf>
    <xf numFmtId="165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font>
        <color theme="0" tint="-0.24994659260841701"/>
      </font>
    </dxf>
    <dxf>
      <font>
        <color theme="0" tint="-0.1499679555650502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EFF6FB"/>
      <color rgb="FFFFF9E7"/>
      <color rgb="FFECF4FA"/>
      <color rgb="FFFFF7F7"/>
      <color rgb="FFEAF3FA"/>
      <color rgb="FFFEFAF8"/>
      <color rgb="FFF9FBF7"/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28</xdr:row>
      <xdr:rowOff>152400</xdr:rowOff>
    </xdr:from>
    <xdr:to>
      <xdr:col>7</xdr:col>
      <xdr:colOff>719318</xdr:colOff>
      <xdr:row>40</xdr:row>
      <xdr:rowOff>219075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645A07-2B17-8683-85B8-233A651B3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7219950"/>
          <a:ext cx="5129393" cy="310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J42"/>
  <sheetViews>
    <sheetView tabSelected="1" zoomScale="70" zoomScaleNormal="70" workbookViewId="0">
      <selection activeCell="E3" sqref="E3"/>
    </sheetView>
  </sheetViews>
  <sheetFormatPr defaultColWidth="5.83203125" defaultRowHeight="20.25" customHeight="1" x14ac:dyDescent="0.35"/>
  <cols>
    <col min="1" max="1" width="5.83203125" style="3"/>
    <col min="2" max="2" width="1.6640625" style="3" customWidth="1"/>
    <col min="3" max="3" width="15.1640625" style="3" customWidth="1"/>
    <col min="4" max="4" width="2.4140625" style="3" customWidth="1"/>
    <col min="5" max="5" width="17.08203125" style="3" customWidth="1"/>
    <col min="6" max="6" width="4.83203125" style="53" customWidth="1"/>
    <col min="7" max="10" width="6.75" style="53" customWidth="1"/>
    <col min="11" max="11" width="1.6640625" style="3" customWidth="1"/>
    <col min="12" max="12" width="4.83203125" style="3" customWidth="1"/>
    <col min="13" max="13" width="5.83203125" style="3" hidden="1" customWidth="1"/>
    <col min="14" max="25" width="0" style="3" hidden="1" customWidth="1"/>
    <col min="26" max="26" width="0.1640625" style="3" hidden="1" customWidth="1"/>
    <col min="27" max="27" width="1.6640625" style="3" customWidth="1"/>
    <col min="28" max="35" width="7.33203125" style="3" customWidth="1"/>
    <col min="36" max="36" width="1.6640625" style="3" customWidth="1"/>
    <col min="37" max="16384" width="5.83203125" style="3"/>
  </cols>
  <sheetData>
    <row r="1" spans="2:36" ht="20.25" customHeight="1" thickBot="1" x14ac:dyDescent="0.4">
      <c r="AA1" s="166"/>
      <c r="AB1" s="167"/>
      <c r="AC1" s="197" t="str">
        <f>mask!AC1</f>
        <v>Rutgers - DES - CEP - Time and Effort Certification</v>
      </c>
      <c r="AD1" s="198"/>
      <c r="AE1" s="198"/>
      <c r="AF1" s="198"/>
      <c r="AG1" s="198"/>
      <c r="AH1" s="198"/>
      <c r="AI1" s="167"/>
      <c r="AJ1" s="168"/>
    </row>
    <row r="2" spans="2:36" ht="15" customHeight="1" thickBot="1" x14ac:dyDescent="0.4">
      <c r="B2" s="4"/>
      <c r="C2" s="5"/>
      <c r="D2" s="5"/>
      <c r="E2" s="5"/>
      <c r="F2" s="54"/>
      <c r="G2" s="54"/>
      <c r="H2" s="54"/>
      <c r="I2" s="54"/>
      <c r="J2" s="54"/>
      <c r="K2" s="6"/>
      <c r="AA2" s="27"/>
      <c r="AB2" s="24"/>
      <c r="AC2" s="24"/>
      <c r="AD2" s="24"/>
      <c r="AE2" s="24"/>
      <c r="AF2" s="24"/>
      <c r="AG2" s="24"/>
      <c r="AH2" s="24"/>
      <c r="AI2" s="24"/>
      <c r="AJ2" s="30"/>
    </row>
    <row r="3" spans="2:36" ht="20.25" customHeight="1" thickBot="1" x14ac:dyDescent="0.4">
      <c r="B3" s="7"/>
      <c r="C3" s="13" t="s">
        <v>52</v>
      </c>
      <c r="D3" s="13"/>
      <c r="E3" s="123"/>
      <c r="F3" s="169"/>
      <c r="G3" s="52"/>
      <c r="H3" s="52"/>
      <c r="I3" s="52"/>
      <c r="J3" s="52"/>
      <c r="K3" s="9"/>
      <c r="AA3" s="27"/>
      <c r="AB3" s="46" t="str">
        <f t="array" aca="1" ref="AB3:AB5" ca="1">mask!AB3:AB5</f>
        <v>Employee ID</v>
      </c>
      <c r="AC3" s="195">
        <f ca="1">mask!AC3</f>
        <v>0</v>
      </c>
      <c r="AD3" s="196"/>
      <c r="AE3" s="24"/>
      <c r="AF3" s="46" t="str">
        <f t="array" aca="1" ref="AF3:AF5" ca="1">mask!AF3:AF5</f>
        <v>Last Name</v>
      </c>
      <c r="AG3" s="195">
        <f ca="1">mask!AG3</f>
        <v>0</v>
      </c>
      <c r="AH3" s="196"/>
      <c r="AI3" s="196"/>
      <c r="AJ3" s="30"/>
    </row>
    <row r="4" spans="2:36" ht="20.25" customHeight="1" thickBot="1" x14ac:dyDescent="0.4">
      <c r="B4" s="7"/>
      <c r="C4" s="13"/>
      <c r="D4" s="8"/>
      <c r="E4" s="52"/>
      <c r="F4" s="52"/>
      <c r="G4" s="52" t="str">
        <f t="array" ref="G4:J4">TRANSPOSE(lookup!D9:D12)</f>
        <v>From</v>
      </c>
      <c r="H4" s="52" t="str">
        <v>break</v>
      </c>
      <c r="I4" s="52" t="str">
        <v>return</v>
      </c>
      <c r="J4" s="52" t="str">
        <v>To</v>
      </c>
      <c r="K4" s="9"/>
      <c r="AA4" s="27"/>
      <c r="AB4" s="46" t="str">
        <f ca="1"/>
        <v>Class</v>
      </c>
      <c r="AC4" s="171">
        <f ca="1">mask!AC4</f>
        <v>0</v>
      </c>
      <c r="AD4" s="24"/>
      <c r="AE4" s="24"/>
      <c r="AF4" s="46" t="str">
        <f ca="1"/>
        <v>First Name</v>
      </c>
      <c r="AG4" s="195">
        <f ca="1">mask!AG4</f>
        <v>0</v>
      </c>
      <c r="AH4" s="196"/>
      <c r="AI4" s="196"/>
      <c r="AJ4" s="30"/>
    </row>
    <row r="5" spans="2:36" ht="20.25" customHeight="1" thickBot="1" x14ac:dyDescent="0.4">
      <c r="B5" s="7"/>
      <c r="C5" s="13" t="s">
        <v>46</v>
      </c>
      <c r="D5" s="8"/>
      <c r="E5" s="124"/>
      <c r="F5" s="52" t="str">
        <f t="array" ref="F5:F18">lookup!B1:B14</f>
        <v>Sat</v>
      </c>
      <c r="G5" s="128"/>
      <c r="H5" s="129"/>
      <c r="I5" s="129"/>
      <c r="J5" s="130"/>
      <c r="K5" s="172">
        <f t="array" aca="1" ref="K5:K11" ca="1">TRANSPOSE(AC16:AI16)</f>
        <v>0</v>
      </c>
      <c r="AA5" s="27"/>
      <c r="AB5" s="46" t="str">
        <f ca="1"/>
        <v>Hourly Rate</v>
      </c>
      <c r="AC5" s="173">
        <f ca="1">mask!AC5</f>
        <v>0</v>
      </c>
      <c r="AD5" s="24"/>
      <c r="AE5" s="24"/>
      <c r="AF5" s="46" t="str">
        <f ca="1"/>
        <v>Middle Initial</v>
      </c>
      <c r="AG5" s="170">
        <f ca="1">mask!AG5</f>
        <v>0</v>
      </c>
      <c r="AH5" s="24"/>
      <c r="AI5" s="24"/>
      <c r="AJ5" s="30"/>
    </row>
    <row r="6" spans="2:36" ht="20.25" customHeight="1" x14ac:dyDescent="0.35">
      <c r="B6" s="7"/>
      <c r="C6" s="13" t="s">
        <v>47</v>
      </c>
      <c r="D6" s="8"/>
      <c r="E6" s="125"/>
      <c r="F6" s="52" t="str">
        <v>Sun</v>
      </c>
      <c r="G6" s="131"/>
      <c r="H6" s="132"/>
      <c r="I6" s="132"/>
      <c r="J6" s="133"/>
      <c r="K6" s="172">
        <f ca="1"/>
        <v>0</v>
      </c>
      <c r="AA6" s="31"/>
      <c r="AB6" s="17"/>
      <c r="AC6" s="17"/>
      <c r="AD6" s="17"/>
      <c r="AE6" s="17"/>
      <c r="AF6" s="17"/>
      <c r="AG6" s="17"/>
      <c r="AH6" s="17"/>
      <c r="AI6" s="17"/>
      <c r="AJ6" s="32"/>
    </row>
    <row r="7" spans="2:36" ht="20.25" customHeight="1" x14ac:dyDescent="0.35">
      <c r="B7" s="7"/>
      <c r="C7" s="13" t="s">
        <v>51</v>
      </c>
      <c r="D7" s="8"/>
      <c r="E7" s="125"/>
      <c r="F7" s="52" t="str">
        <v>Mon</v>
      </c>
      <c r="G7" s="134"/>
      <c r="H7" s="135"/>
      <c r="I7" s="135"/>
      <c r="J7" s="136"/>
      <c r="K7" s="172">
        <f ca="1"/>
        <v>0</v>
      </c>
      <c r="AA7" s="31"/>
      <c r="AB7" s="79" t="str">
        <f ca="1">mask!AB7</f>
        <v>Week 1</v>
      </c>
      <c r="AC7" s="208" t="b">
        <f ca="1">mask!AC7</f>
        <v>0</v>
      </c>
      <c r="AD7" s="209"/>
      <c r="AE7" s="79" t="str">
        <f ca="1">mask!AE7</f>
        <v>To</v>
      </c>
      <c r="AF7" s="208" t="b">
        <f ca="1">mask!AF7</f>
        <v>0</v>
      </c>
      <c r="AG7" s="209"/>
      <c r="AH7" s="17"/>
      <c r="AI7" s="17"/>
      <c r="AJ7" s="32"/>
    </row>
    <row r="8" spans="2:36" ht="20.25" customHeight="1" x14ac:dyDescent="0.35">
      <c r="B8" s="7"/>
      <c r="C8" s="13" t="s">
        <v>44</v>
      </c>
      <c r="D8" s="8"/>
      <c r="E8" s="125"/>
      <c r="F8" s="52" t="str">
        <v>Tue</v>
      </c>
      <c r="G8" s="134"/>
      <c r="H8" s="135"/>
      <c r="I8" s="135"/>
      <c r="J8" s="136"/>
      <c r="K8" s="172">
        <f ca="1"/>
        <v>0</v>
      </c>
      <c r="AA8" s="31"/>
      <c r="AB8" s="17"/>
      <c r="AC8" s="17"/>
      <c r="AD8" s="17"/>
      <c r="AE8" s="17"/>
      <c r="AF8" s="17"/>
      <c r="AG8" s="17"/>
      <c r="AH8" s="17"/>
      <c r="AI8" s="17"/>
      <c r="AJ8" s="32"/>
    </row>
    <row r="9" spans="2:36" ht="20.25" customHeight="1" thickBot="1" x14ac:dyDescent="0.4">
      <c r="B9" s="7"/>
      <c r="C9" s="13" t="s">
        <v>45</v>
      </c>
      <c r="D9" s="8"/>
      <c r="E9" s="125"/>
      <c r="F9" s="52" t="str">
        <v>Wed</v>
      </c>
      <c r="G9" s="134"/>
      <c r="H9" s="135"/>
      <c r="I9" s="135"/>
      <c r="J9" s="136"/>
      <c r="K9" s="172">
        <f ca="1"/>
        <v>0</v>
      </c>
      <c r="AA9" s="31"/>
      <c r="AB9" s="17" t="str">
        <f t="array" aca="1" ref="AB9:AI17" ca="1">mask!AB9:AI17</f>
        <v/>
      </c>
      <c r="AC9" s="66" t="str">
        <f ca="1"/>
        <v>Sat</v>
      </c>
      <c r="AD9" s="67" t="str">
        <f ca="1"/>
        <v>Sun</v>
      </c>
      <c r="AE9" s="67" t="str">
        <f ca="1"/>
        <v>Mon</v>
      </c>
      <c r="AF9" s="67" t="str">
        <f ca="1"/>
        <v>Tue</v>
      </c>
      <c r="AG9" s="67" t="str">
        <f ca="1"/>
        <v>Wed</v>
      </c>
      <c r="AH9" s="67" t="str">
        <f ca="1"/>
        <v>Thu</v>
      </c>
      <c r="AI9" s="68" t="str">
        <f ca="1"/>
        <v>Fri</v>
      </c>
      <c r="AJ9" s="32"/>
    </row>
    <row r="10" spans="2:36" ht="20.25" customHeight="1" thickBot="1" x14ac:dyDescent="0.4">
      <c r="B10" s="7"/>
      <c r="C10" s="13" t="s">
        <v>48</v>
      </c>
      <c r="D10" s="8"/>
      <c r="E10" s="126"/>
      <c r="F10" s="52" t="str">
        <v>Thu</v>
      </c>
      <c r="G10" s="134"/>
      <c r="H10" s="135"/>
      <c r="I10" s="135"/>
      <c r="J10" s="136"/>
      <c r="K10" s="172">
        <f ca="1"/>
        <v>0</v>
      </c>
      <c r="AA10" s="31"/>
      <c r="AB10" s="79" t="str">
        <f ca="1"/>
        <v>Date</v>
      </c>
      <c r="AC10" s="69" t="b">
        <f ca="1"/>
        <v>0</v>
      </c>
      <c r="AD10" s="70" t="b">
        <f ca="1"/>
        <v>0</v>
      </c>
      <c r="AE10" s="70" t="b">
        <f ca="1"/>
        <v>0</v>
      </c>
      <c r="AF10" s="70" t="b">
        <f ca="1"/>
        <v>0</v>
      </c>
      <c r="AG10" s="70" t="b">
        <f ca="1"/>
        <v>0</v>
      </c>
      <c r="AH10" s="70" t="b">
        <f ca="1"/>
        <v>0</v>
      </c>
      <c r="AI10" s="71" t="b">
        <f ca="1"/>
        <v>0</v>
      </c>
      <c r="AJ10" s="32"/>
    </row>
    <row r="11" spans="2:36" ht="20.25" customHeight="1" thickBot="1" x14ac:dyDescent="0.4">
      <c r="B11" s="7"/>
      <c r="C11" s="13" t="s">
        <v>53</v>
      </c>
      <c r="D11" s="8"/>
      <c r="E11" s="127"/>
      <c r="F11" s="52" t="str">
        <v>Fri</v>
      </c>
      <c r="G11" s="134"/>
      <c r="H11" s="135"/>
      <c r="I11" s="135"/>
      <c r="J11" s="136"/>
      <c r="K11" s="172">
        <f ca="1"/>
        <v>0</v>
      </c>
      <c r="AA11" s="31"/>
      <c r="AB11" s="79" t="str">
        <f ca="1"/>
        <v>From</v>
      </c>
      <c r="AC11" s="72" t="str">
        <f ca="1"/>
        <v/>
      </c>
      <c r="AD11" s="73" t="str">
        <f ca="1"/>
        <v/>
      </c>
      <c r="AE11" s="73" t="str">
        <f ca="1"/>
        <v/>
      </c>
      <c r="AF11" s="73" t="str">
        <f ca="1"/>
        <v/>
      </c>
      <c r="AG11" s="73" t="str">
        <f ca="1"/>
        <v/>
      </c>
      <c r="AH11" s="73" t="str">
        <f ca="1"/>
        <v/>
      </c>
      <c r="AI11" s="74" t="str">
        <f ca="1"/>
        <v/>
      </c>
      <c r="AJ11" s="32"/>
    </row>
    <row r="12" spans="2:36" ht="20.25" customHeight="1" thickBot="1" x14ac:dyDescent="0.4">
      <c r="B12" s="7"/>
      <c r="C12" s="13"/>
      <c r="D12" s="8"/>
      <c r="E12" s="13"/>
      <c r="F12" s="52" t="str">
        <v>Sat</v>
      </c>
      <c r="G12" s="128"/>
      <c r="H12" s="129"/>
      <c r="I12" s="129"/>
      <c r="J12" s="130"/>
      <c r="K12" s="172">
        <f t="array" aca="1" ref="K12:K18" ca="1">TRANSPOSE(AC29:AI29)</f>
        <v>0</v>
      </c>
      <c r="AA12" s="31"/>
      <c r="AB12" s="79" t="str">
        <f ca="1"/>
        <v>break</v>
      </c>
      <c r="AC12" s="72" t="str">
        <f ca="1"/>
        <v/>
      </c>
      <c r="AD12" s="73" t="str">
        <f ca="1"/>
        <v/>
      </c>
      <c r="AE12" s="73" t="str">
        <f ca="1"/>
        <v/>
      </c>
      <c r="AF12" s="73" t="str">
        <f ca="1"/>
        <v/>
      </c>
      <c r="AG12" s="73" t="str">
        <f ca="1"/>
        <v/>
      </c>
      <c r="AH12" s="73" t="str">
        <f ca="1"/>
        <v/>
      </c>
      <c r="AI12" s="74" t="str">
        <f ca="1"/>
        <v/>
      </c>
      <c r="AJ12" s="32"/>
    </row>
    <row r="13" spans="2:36" ht="20.25" customHeight="1" thickBot="1" x14ac:dyDescent="0.4">
      <c r="B13" s="7"/>
      <c r="C13" s="13"/>
      <c r="D13" s="8"/>
      <c r="E13" s="13"/>
      <c r="F13" s="52" t="str">
        <v>Sun</v>
      </c>
      <c r="G13" s="131"/>
      <c r="H13" s="132"/>
      <c r="I13" s="132"/>
      <c r="J13" s="133"/>
      <c r="K13" s="172">
        <f ca="1"/>
        <v>0</v>
      </c>
      <c r="AA13" s="31"/>
      <c r="AB13" s="79" t="str">
        <f ca="1"/>
        <v>return</v>
      </c>
      <c r="AC13" s="72" t="str">
        <f ca="1"/>
        <v/>
      </c>
      <c r="AD13" s="73" t="str">
        <f ca="1"/>
        <v/>
      </c>
      <c r="AE13" s="73" t="str">
        <f ca="1"/>
        <v/>
      </c>
      <c r="AF13" s="73" t="str">
        <f ca="1"/>
        <v/>
      </c>
      <c r="AG13" s="73" t="str">
        <f ca="1"/>
        <v/>
      </c>
      <c r="AH13" s="73" t="str">
        <f ca="1"/>
        <v/>
      </c>
      <c r="AI13" s="74" t="str">
        <f ca="1"/>
        <v/>
      </c>
      <c r="AJ13" s="32"/>
    </row>
    <row r="14" spans="2:36" ht="20.25" customHeight="1" thickBot="1" x14ac:dyDescent="0.4">
      <c r="B14" s="7"/>
      <c r="C14" s="8" t="s">
        <v>54</v>
      </c>
      <c r="D14" s="8"/>
      <c r="E14" s="13"/>
      <c r="F14" s="52" t="str">
        <v>Mon</v>
      </c>
      <c r="G14" s="134"/>
      <c r="H14" s="135"/>
      <c r="I14" s="135"/>
      <c r="J14" s="136"/>
      <c r="K14" s="172">
        <f ca="1"/>
        <v>0</v>
      </c>
      <c r="AA14" s="31"/>
      <c r="AB14" s="79" t="str">
        <f ca="1"/>
        <v>To</v>
      </c>
      <c r="AC14" s="72" t="str">
        <f ca="1"/>
        <v/>
      </c>
      <c r="AD14" s="73" t="str">
        <f ca="1"/>
        <v/>
      </c>
      <c r="AE14" s="73" t="str">
        <f ca="1"/>
        <v/>
      </c>
      <c r="AF14" s="73" t="str">
        <f ca="1"/>
        <v/>
      </c>
      <c r="AG14" s="73" t="str">
        <f ca="1"/>
        <v/>
      </c>
      <c r="AH14" s="73" t="str">
        <f ca="1"/>
        <v/>
      </c>
      <c r="AI14" s="74" t="str">
        <f ca="1"/>
        <v/>
      </c>
      <c r="AJ14" s="32"/>
    </row>
    <row r="15" spans="2:36" ht="20.25" customHeight="1" x14ac:dyDescent="0.35">
      <c r="B15" s="7"/>
      <c r="C15" s="199"/>
      <c r="D15" s="200"/>
      <c r="E15" s="201"/>
      <c r="F15" s="52" t="str">
        <v>Tue</v>
      </c>
      <c r="G15" s="134"/>
      <c r="H15" s="135"/>
      <c r="I15" s="135"/>
      <c r="J15" s="136"/>
      <c r="K15" s="172">
        <f ca="1"/>
        <v>0</v>
      </c>
      <c r="AA15" s="31"/>
      <c r="AB15" s="79" t="str">
        <f ca="1"/>
        <v>Total</v>
      </c>
      <c r="AC15" s="174">
        <f ca="1"/>
        <v>0</v>
      </c>
      <c r="AD15" s="175">
        <f ca="1"/>
        <v>0</v>
      </c>
      <c r="AE15" s="175">
        <f ca="1"/>
        <v>0</v>
      </c>
      <c r="AF15" s="175">
        <f ca="1"/>
        <v>0</v>
      </c>
      <c r="AG15" s="175">
        <f ca="1"/>
        <v>0</v>
      </c>
      <c r="AH15" s="175">
        <f ca="1"/>
        <v>0</v>
      </c>
      <c r="AI15" s="176">
        <f ca="1"/>
        <v>0</v>
      </c>
      <c r="AJ15" s="32"/>
    </row>
    <row r="16" spans="2:36" ht="20.25" customHeight="1" x14ac:dyDescent="0.35">
      <c r="B16" s="7"/>
      <c r="C16" s="202"/>
      <c r="D16" s="203"/>
      <c r="E16" s="204"/>
      <c r="F16" s="52" t="str">
        <v>Wed</v>
      </c>
      <c r="G16" s="134"/>
      <c r="H16" s="135"/>
      <c r="I16" s="135"/>
      <c r="J16" s="136"/>
      <c r="K16" s="172">
        <f ca="1"/>
        <v>0</v>
      </c>
      <c r="AA16" s="31"/>
      <c r="AB16" s="17" t="str">
        <f ca="1"/>
        <v/>
      </c>
      <c r="AC16" s="177">
        <f ca="1"/>
        <v>0</v>
      </c>
      <c r="AD16" s="177">
        <f ca="1"/>
        <v>0</v>
      </c>
      <c r="AE16" s="177">
        <f ca="1"/>
        <v>0</v>
      </c>
      <c r="AF16" s="177">
        <f ca="1"/>
        <v>0</v>
      </c>
      <c r="AG16" s="177">
        <f ca="1"/>
        <v>0</v>
      </c>
      <c r="AH16" s="177">
        <f ca="1"/>
        <v>0</v>
      </c>
      <c r="AI16" s="177">
        <f ca="1"/>
        <v>0</v>
      </c>
      <c r="AJ16" s="32"/>
    </row>
    <row r="17" spans="2:36" ht="20.25" customHeight="1" thickBot="1" x14ac:dyDescent="0.4">
      <c r="B17" s="7"/>
      <c r="C17" s="202"/>
      <c r="D17" s="203"/>
      <c r="E17" s="204"/>
      <c r="F17" s="52" t="str">
        <v>Thu</v>
      </c>
      <c r="G17" s="134"/>
      <c r="H17" s="135"/>
      <c r="I17" s="135"/>
      <c r="J17" s="136"/>
      <c r="K17" s="172">
        <f ca="1"/>
        <v>0</v>
      </c>
      <c r="AA17" s="31"/>
      <c r="AB17" s="17" t="str">
        <f ca="1"/>
        <v/>
      </c>
      <c r="AC17" s="17" t="str">
        <f ca="1"/>
        <v/>
      </c>
      <c r="AD17" s="17" t="str">
        <f ca="1"/>
        <v/>
      </c>
      <c r="AE17" s="17" t="str">
        <f ca="1"/>
        <v/>
      </c>
      <c r="AF17" s="17" t="str">
        <f ca="1"/>
        <v/>
      </c>
      <c r="AG17" s="80" t="str">
        <f ca="1"/>
        <v>Week 1</v>
      </c>
      <c r="AH17" s="81" t="str">
        <f ca="1"/>
        <v>Total</v>
      </c>
      <c r="AI17" s="178">
        <f ca="1"/>
        <v>0</v>
      </c>
      <c r="AJ17" s="32"/>
    </row>
    <row r="18" spans="2:36" ht="20.25" customHeight="1" thickBot="1" x14ac:dyDescent="0.4">
      <c r="B18" s="7"/>
      <c r="C18" s="205"/>
      <c r="D18" s="206"/>
      <c r="E18" s="207"/>
      <c r="F18" s="52" t="str">
        <v>Fri</v>
      </c>
      <c r="G18" s="137"/>
      <c r="H18" s="138"/>
      <c r="I18" s="138"/>
      <c r="J18" s="139"/>
      <c r="K18" s="172">
        <f ca="1"/>
        <v>0</v>
      </c>
      <c r="AA18" s="31"/>
      <c r="AB18" s="17"/>
      <c r="AC18" s="17"/>
      <c r="AD18" s="17"/>
      <c r="AE18" s="17"/>
      <c r="AF18" s="17"/>
      <c r="AG18" s="17"/>
      <c r="AH18" s="17"/>
      <c r="AI18" s="17"/>
      <c r="AJ18" s="32"/>
    </row>
    <row r="19" spans="2:36" ht="15" customHeight="1" x14ac:dyDescent="0.35">
      <c r="B19" s="7"/>
      <c r="C19" s="8"/>
      <c r="D19" s="8"/>
      <c r="E19" s="8"/>
      <c r="F19" s="52"/>
      <c r="G19" s="52"/>
      <c r="H19" s="52"/>
      <c r="I19" s="52"/>
      <c r="J19" s="52"/>
      <c r="K19" s="9"/>
      <c r="AA19" s="31"/>
      <c r="AB19" s="17"/>
      <c r="AC19" s="179"/>
      <c r="AD19" s="179"/>
      <c r="AE19" s="179"/>
      <c r="AF19" s="179"/>
      <c r="AG19" s="179"/>
      <c r="AH19" s="179"/>
      <c r="AI19" s="179"/>
      <c r="AJ19" s="32"/>
    </row>
    <row r="20" spans="2:36" ht="20.25" customHeight="1" thickBot="1" x14ac:dyDescent="0.4">
      <c r="B20" s="7"/>
      <c r="C20" s="13"/>
      <c r="D20" s="13" t="s">
        <v>532</v>
      </c>
      <c r="E20" s="52" t="s">
        <v>533</v>
      </c>
      <c r="F20" s="52" t="s">
        <v>534</v>
      </c>
      <c r="G20" s="52"/>
      <c r="H20" s="52"/>
      <c r="I20" s="52"/>
      <c r="J20" s="52"/>
      <c r="K20" s="9"/>
      <c r="AA20" s="31"/>
      <c r="AB20" s="79" t="str">
        <f ca="1">mask!AB20</f>
        <v>Week 2</v>
      </c>
      <c r="AC20" s="208" t="b">
        <f ca="1">mask!AC20</f>
        <v>0</v>
      </c>
      <c r="AD20" s="209"/>
      <c r="AE20" s="79" t="str">
        <f ca="1">mask!AE20</f>
        <v>To</v>
      </c>
      <c r="AF20" s="208" t="b">
        <f ca="1">mask!AF20</f>
        <v>0</v>
      </c>
      <c r="AG20" s="209"/>
      <c r="AH20" s="17"/>
      <c r="AI20" s="17"/>
      <c r="AJ20" s="32"/>
    </row>
    <row r="21" spans="2:36" ht="20.25" customHeight="1" x14ac:dyDescent="0.35">
      <c r="B21" s="7"/>
      <c r="C21" s="8"/>
      <c r="D21" s="140">
        <v>1</v>
      </c>
      <c r="E21" s="159"/>
      <c r="F21" s="160"/>
      <c r="G21" s="52"/>
      <c r="H21" s="52"/>
      <c r="I21" s="52"/>
      <c r="J21" s="52"/>
      <c r="K21" s="9"/>
      <c r="AA21" s="31"/>
      <c r="AB21" s="17"/>
      <c r="AC21" s="17"/>
      <c r="AD21" s="17"/>
      <c r="AE21" s="17"/>
      <c r="AF21" s="17"/>
      <c r="AG21" s="17"/>
      <c r="AH21" s="17"/>
      <c r="AI21" s="17"/>
      <c r="AJ21" s="32"/>
    </row>
    <row r="22" spans="2:36" ht="20.25" customHeight="1" thickBot="1" x14ac:dyDescent="0.4">
      <c r="B22" s="7"/>
      <c r="C22" s="8"/>
      <c r="D22" s="142">
        <v>1</v>
      </c>
      <c r="E22" s="161"/>
      <c r="F22" s="162"/>
      <c r="G22" s="52"/>
      <c r="H22" s="52"/>
      <c r="I22" s="52"/>
      <c r="J22" s="52"/>
      <c r="K22" s="9"/>
      <c r="AA22" s="31"/>
      <c r="AB22" s="17" t="str">
        <f t="array" aca="1" ref="AB22:AI30" ca="1">mask!AB22:AI30</f>
        <v/>
      </c>
      <c r="AC22" s="66" t="str">
        <f ca="1"/>
        <v>Sat</v>
      </c>
      <c r="AD22" s="67" t="str">
        <f ca="1"/>
        <v>Sun</v>
      </c>
      <c r="AE22" s="67" t="str">
        <f ca="1"/>
        <v>Mon</v>
      </c>
      <c r="AF22" s="67" t="str">
        <f ca="1"/>
        <v>Tue</v>
      </c>
      <c r="AG22" s="67" t="str">
        <f ca="1"/>
        <v>Wed</v>
      </c>
      <c r="AH22" s="67" t="str">
        <f ca="1"/>
        <v>Thu</v>
      </c>
      <c r="AI22" s="68" t="str">
        <f ca="1"/>
        <v>Fri</v>
      </c>
      <c r="AJ22" s="32"/>
    </row>
    <row r="23" spans="2:36" ht="20.25" customHeight="1" thickBot="1" x14ac:dyDescent="0.4">
      <c r="B23" s="7"/>
      <c r="C23" s="8"/>
      <c r="D23" s="143">
        <v>1</v>
      </c>
      <c r="E23" s="163"/>
      <c r="F23" s="164"/>
      <c r="G23" s="52"/>
      <c r="H23" s="52"/>
      <c r="I23" s="52"/>
      <c r="J23" s="52"/>
      <c r="K23" s="9"/>
      <c r="AA23" s="31"/>
      <c r="AB23" s="79" t="str">
        <f ca="1"/>
        <v>Date</v>
      </c>
      <c r="AC23" s="69" t="b">
        <f ca="1"/>
        <v>0</v>
      </c>
      <c r="AD23" s="70" t="b">
        <f ca="1"/>
        <v>0</v>
      </c>
      <c r="AE23" s="70" t="b">
        <f ca="1"/>
        <v>0</v>
      </c>
      <c r="AF23" s="70" t="b">
        <f ca="1"/>
        <v>0</v>
      </c>
      <c r="AG23" s="70" t="b">
        <f ca="1"/>
        <v>0</v>
      </c>
      <c r="AH23" s="70" t="b">
        <f ca="1"/>
        <v>0</v>
      </c>
      <c r="AI23" s="71" t="b">
        <f ca="1"/>
        <v>0</v>
      </c>
      <c r="AJ23" s="32"/>
    </row>
    <row r="24" spans="2:36" ht="20.25" customHeight="1" thickBot="1" x14ac:dyDescent="0.4">
      <c r="B24" s="7"/>
      <c r="C24" s="8"/>
      <c r="D24" s="149">
        <v>2</v>
      </c>
      <c r="E24" s="159"/>
      <c r="F24" s="165"/>
      <c r="G24" s="52"/>
      <c r="H24" s="52"/>
      <c r="I24" s="52"/>
      <c r="J24" s="52"/>
      <c r="K24" s="9"/>
      <c r="AA24" s="31"/>
      <c r="AB24" s="79" t="str">
        <f ca="1"/>
        <v>From</v>
      </c>
      <c r="AC24" s="72" t="str">
        <f ca="1"/>
        <v/>
      </c>
      <c r="AD24" s="73" t="str">
        <f ca="1"/>
        <v/>
      </c>
      <c r="AE24" s="73" t="str">
        <f ca="1"/>
        <v/>
      </c>
      <c r="AF24" s="73" t="str">
        <f ca="1"/>
        <v/>
      </c>
      <c r="AG24" s="73" t="str">
        <f ca="1"/>
        <v/>
      </c>
      <c r="AH24" s="73" t="str">
        <f ca="1"/>
        <v/>
      </c>
      <c r="AI24" s="74" t="str">
        <f ca="1"/>
        <v/>
      </c>
      <c r="AJ24" s="32"/>
    </row>
    <row r="25" spans="2:36" ht="20.25" customHeight="1" thickBot="1" x14ac:dyDescent="0.4">
      <c r="B25" s="7"/>
      <c r="C25" s="8"/>
      <c r="D25" s="142">
        <v>2</v>
      </c>
      <c r="E25" s="161"/>
      <c r="F25" s="162"/>
      <c r="G25" s="52"/>
      <c r="H25" s="52"/>
      <c r="I25" s="52"/>
      <c r="J25" s="52"/>
      <c r="K25" s="9"/>
      <c r="AA25" s="31"/>
      <c r="AB25" s="79" t="str">
        <f ca="1"/>
        <v>break</v>
      </c>
      <c r="AC25" s="72" t="str">
        <f ca="1"/>
        <v/>
      </c>
      <c r="AD25" s="73" t="str">
        <f ca="1"/>
        <v/>
      </c>
      <c r="AE25" s="73" t="str">
        <f ca="1"/>
        <v/>
      </c>
      <c r="AF25" s="73" t="str">
        <f ca="1"/>
        <v/>
      </c>
      <c r="AG25" s="73" t="str">
        <f ca="1"/>
        <v/>
      </c>
      <c r="AH25" s="73" t="str">
        <f ca="1"/>
        <v/>
      </c>
      <c r="AI25" s="74" t="str">
        <f ca="1"/>
        <v/>
      </c>
      <c r="AJ25" s="32"/>
    </row>
    <row r="26" spans="2:36" ht="20.25" customHeight="1" thickBot="1" x14ac:dyDescent="0.4">
      <c r="B26" s="7"/>
      <c r="C26" s="8"/>
      <c r="D26" s="143">
        <v>2</v>
      </c>
      <c r="E26" s="163"/>
      <c r="F26" s="164"/>
      <c r="G26" s="52"/>
      <c r="H26" s="52"/>
      <c r="I26" s="52"/>
      <c r="J26" s="52"/>
      <c r="K26" s="9"/>
      <c r="AA26" s="31"/>
      <c r="AB26" s="79" t="str">
        <f ca="1"/>
        <v>return</v>
      </c>
      <c r="AC26" s="72" t="str">
        <f ca="1"/>
        <v/>
      </c>
      <c r="AD26" s="73" t="str">
        <f ca="1"/>
        <v/>
      </c>
      <c r="AE26" s="73" t="str">
        <f ca="1"/>
        <v/>
      </c>
      <c r="AF26" s="73" t="str">
        <f ca="1"/>
        <v/>
      </c>
      <c r="AG26" s="73" t="str">
        <f ca="1"/>
        <v/>
      </c>
      <c r="AH26" s="73" t="str">
        <f ca="1"/>
        <v/>
      </c>
      <c r="AI26" s="74" t="str">
        <f ca="1"/>
        <v/>
      </c>
      <c r="AJ26" s="32"/>
    </row>
    <row r="27" spans="2:36" ht="20.25" customHeight="1" thickBot="1" x14ac:dyDescent="0.4">
      <c r="B27" s="10"/>
      <c r="C27" s="11"/>
      <c r="D27" s="11"/>
      <c r="E27" s="11"/>
      <c r="F27" s="55"/>
      <c r="G27" s="55"/>
      <c r="H27" s="55"/>
      <c r="I27" s="55"/>
      <c r="J27" s="55"/>
      <c r="K27" s="12"/>
      <c r="AA27" s="31"/>
      <c r="AB27" s="79" t="str">
        <f ca="1"/>
        <v>To</v>
      </c>
      <c r="AC27" s="72" t="str">
        <f ca="1"/>
        <v/>
      </c>
      <c r="AD27" s="73" t="str">
        <f ca="1"/>
        <v/>
      </c>
      <c r="AE27" s="73" t="str">
        <f ca="1"/>
        <v/>
      </c>
      <c r="AF27" s="73" t="str">
        <f ca="1"/>
        <v/>
      </c>
      <c r="AG27" s="73" t="str">
        <f ca="1"/>
        <v/>
      </c>
      <c r="AH27" s="73" t="str">
        <f ca="1"/>
        <v/>
      </c>
      <c r="AI27" s="74" t="str">
        <f ca="1"/>
        <v/>
      </c>
      <c r="AJ27" s="32"/>
    </row>
    <row r="28" spans="2:36" ht="20.25" customHeight="1" x14ac:dyDescent="0.35">
      <c r="AA28" s="31"/>
      <c r="AB28" s="79" t="str">
        <f ca="1"/>
        <v>Total</v>
      </c>
      <c r="AC28" s="174">
        <f ca="1"/>
        <v>0</v>
      </c>
      <c r="AD28" s="175">
        <f ca="1"/>
        <v>0</v>
      </c>
      <c r="AE28" s="175">
        <f ca="1"/>
        <v>0</v>
      </c>
      <c r="AF28" s="175">
        <f ca="1"/>
        <v>0</v>
      </c>
      <c r="AG28" s="175">
        <f ca="1"/>
        <v>0</v>
      </c>
      <c r="AH28" s="175">
        <f ca="1"/>
        <v>0</v>
      </c>
      <c r="AI28" s="176">
        <f ca="1"/>
        <v>0</v>
      </c>
      <c r="AJ28" s="32"/>
    </row>
    <row r="29" spans="2:36" ht="20.25" customHeight="1" x14ac:dyDescent="0.35">
      <c r="AA29" s="31"/>
      <c r="AB29" s="17" t="str">
        <f ca="1"/>
        <v/>
      </c>
      <c r="AC29" s="177">
        <f ca="1"/>
        <v>0</v>
      </c>
      <c r="AD29" s="177">
        <f ca="1"/>
        <v>0</v>
      </c>
      <c r="AE29" s="177">
        <f ca="1"/>
        <v>0</v>
      </c>
      <c r="AF29" s="177">
        <f ca="1"/>
        <v>0</v>
      </c>
      <c r="AG29" s="177">
        <f ca="1"/>
        <v>0</v>
      </c>
      <c r="AH29" s="177">
        <f ca="1"/>
        <v>0</v>
      </c>
      <c r="AI29" s="177">
        <f ca="1"/>
        <v>0</v>
      </c>
      <c r="AJ29" s="32"/>
    </row>
    <row r="30" spans="2:36" ht="20.25" customHeight="1" thickBot="1" x14ac:dyDescent="0.4">
      <c r="AA30" s="31"/>
      <c r="AB30" s="17" t="str">
        <f ca="1"/>
        <v/>
      </c>
      <c r="AC30" s="17" t="str">
        <f ca="1"/>
        <v/>
      </c>
      <c r="AD30" s="17" t="str">
        <f ca="1"/>
        <v/>
      </c>
      <c r="AE30" s="17" t="str">
        <f ca="1"/>
        <v/>
      </c>
      <c r="AF30" s="17" t="str">
        <f ca="1"/>
        <v/>
      </c>
      <c r="AG30" s="80" t="str">
        <f ca="1"/>
        <v>Week 2</v>
      </c>
      <c r="AH30" s="81" t="str">
        <f ca="1"/>
        <v>Total</v>
      </c>
      <c r="AI30" s="178">
        <f ca="1"/>
        <v>0</v>
      </c>
      <c r="AJ30" s="32"/>
    </row>
    <row r="31" spans="2:36" ht="15" customHeight="1" thickBot="1" x14ac:dyDescent="0.4">
      <c r="AA31" s="31"/>
      <c r="AB31" s="17"/>
      <c r="AC31" s="17"/>
      <c r="AD31" s="17"/>
      <c r="AE31" s="17"/>
      <c r="AF31" s="17"/>
      <c r="AG31" s="17"/>
      <c r="AH31" s="17"/>
      <c r="AI31" s="17"/>
      <c r="AJ31" s="32"/>
    </row>
    <row r="32" spans="2:36" ht="3" customHeight="1" thickTop="1" x14ac:dyDescent="0.35">
      <c r="AA32" s="31"/>
      <c r="AB32" s="180"/>
      <c r="AC32" s="181"/>
      <c r="AD32" s="181"/>
      <c r="AE32" s="181"/>
      <c r="AF32" s="181"/>
      <c r="AG32" s="181"/>
      <c r="AH32" s="181"/>
      <c r="AI32" s="182"/>
      <c r="AJ32" s="32"/>
    </row>
    <row r="33" spans="27:36" ht="20.25" customHeight="1" x14ac:dyDescent="0.35">
      <c r="AA33" s="31"/>
      <c r="AB33" s="222" t="s">
        <v>530</v>
      </c>
      <c r="AC33" s="223"/>
      <c r="AD33" s="183" t="s">
        <v>25</v>
      </c>
      <c r="AE33" s="183"/>
      <c r="AF33" s="183"/>
      <c r="AG33" s="224" t="s">
        <v>531</v>
      </c>
      <c r="AH33" s="223"/>
      <c r="AI33" s="184" t="s">
        <v>25</v>
      </c>
      <c r="AJ33" s="32"/>
    </row>
    <row r="34" spans="27:36" ht="20.25" customHeight="1" x14ac:dyDescent="0.35">
      <c r="AA34" s="31"/>
      <c r="AB34" s="212">
        <f ca="1">mask!AC34</f>
        <v>0</v>
      </c>
      <c r="AC34" s="213"/>
      <c r="AD34" s="185">
        <f t="array" aca="1" ref="AD34:AD36" ca="1">mask!AD34:AD36</f>
        <v>0</v>
      </c>
      <c r="AE34" s="186" t="b">
        <f ca="1">mask!AE34</f>
        <v>1</v>
      </c>
      <c r="AF34" s="183"/>
      <c r="AG34" s="218">
        <f ca="1">mask!AH34</f>
        <v>0</v>
      </c>
      <c r="AH34" s="213"/>
      <c r="AI34" s="187">
        <f t="array" aca="1" ref="AI34:AI36" ca="1">mask!AI34:AI36</f>
        <v>0</v>
      </c>
      <c r="AJ34" s="32"/>
    </row>
    <row r="35" spans="27:36" ht="20.25" customHeight="1" x14ac:dyDescent="0.35">
      <c r="AA35" s="31"/>
      <c r="AB35" s="214">
        <f ca="1">mask!AC35</f>
        <v>0</v>
      </c>
      <c r="AC35" s="215"/>
      <c r="AD35" s="188">
        <f ca="1"/>
        <v>0</v>
      </c>
      <c r="AE35" s="183"/>
      <c r="AF35" s="183"/>
      <c r="AG35" s="219">
        <f ca="1">mask!AH35</f>
        <v>0</v>
      </c>
      <c r="AH35" s="220"/>
      <c r="AI35" s="189">
        <f ca="1"/>
        <v>0</v>
      </c>
      <c r="AJ35" s="32"/>
    </row>
    <row r="36" spans="27:36" ht="20.25" customHeight="1" thickBot="1" x14ac:dyDescent="0.4">
      <c r="AA36" s="31"/>
      <c r="AB36" s="216">
        <f ca="1">mask!AC36</f>
        <v>0</v>
      </c>
      <c r="AC36" s="217"/>
      <c r="AD36" s="190">
        <f ca="1"/>
        <v>0</v>
      </c>
      <c r="AE36" s="191"/>
      <c r="AF36" s="191"/>
      <c r="AG36" s="221">
        <f ca="1">mask!AH36</f>
        <v>0</v>
      </c>
      <c r="AH36" s="217"/>
      <c r="AI36" s="192">
        <f ca="1"/>
        <v>0</v>
      </c>
      <c r="AJ36" s="32"/>
    </row>
    <row r="37" spans="27:36" ht="15" customHeight="1" thickTop="1" x14ac:dyDescent="0.35">
      <c r="AA37" s="31"/>
      <c r="AB37" s="17"/>
      <c r="AC37" s="17"/>
      <c r="AD37" s="17"/>
      <c r="AE37" s="17"/>
      <c r="AF37" s="17"/>
      <c r="AG37" s="17"/>
      <c r="AH37" s="17"/>
      <c r="AI37" s="17"/>
      <c r="AJ37" s="32"/>
    </row>
    <row r="38" spans="27:36" ht="44.25" customHeight="1" thickBot="1" x14ac:dyDescent="0.4">
      <c r="AA38" s="31"/>
      <c r="AB38" s="210">
        <f ca="1">mask!AB38</f>
        <v>0</v>
      </c>
      <c r="AC38" s="211"/>
      <c r="AD38" s="211"/>
      <c r="AE38" s="211"/>
      <c r="AF38" s="211"/>
      <c r="AG38" s="211"/>
      <c r="AH38" s="211"/>
      <c r="AI38" s="211"/>
      <c r="AJ38" s="32"/>
    </row>
    <row r="39" spans="27:36" ht="20.25" customHeight="1" x14ac:dyDescent="0.35">
      <c r="AA39" s="31"/>
      <c r="AB39" s="18"/>
      <c r="AC39" s="23"/>
      <c r="AD39" s="23"/>
      <c r="AE39" s="193"/>
      <c r="AF39" s="18">
        <f ca="1">mask!AF39</f>
        <v>0</v>
      </c>
      <c r="AG39" s="23"/>
      <c r="AH39" s="23"/>
      <c r="AI39" s="26"/>
      <c r="AJ39" s="32"/>
    </row>
    <row r="40" spans="27:36" ht="20.25" customHeight="1" x14ac:dyDescent="0.35">
      <c r="AA40" s="31"/>
      <c r="AB40" s="24"/>
      <c r="AC40" s="24"/>
      <c r="AD40" s="24"/>
      <c r="AE40" s="40"/>
      <c r="AF40" s="24"/>
      <c r="AG40" s="24"/>
      <c r="AH40" s="24"/>
      <c r="AI40" s="24"/>
      <c r="AJ40" s="32"/>
    </row>
    <row r="41" spans="27:36" ht="20.25" customHeight="1" x14ac:dyDescent="0.35">
      <c r="AA41" s="31"/>
      <c r="AB41" s="46" t="str">
        <f t="array" aca="1" ref="AB41:AI41" ca="1">mask!AB41:AI41</f>
        <v>Employee</v>
      </c>
      <c r="AC41" s="194" t="str">
        <f ca="1"/>
        <v>Sign</v>
      </c>
      <c r="AD41" s="24" t="str">
        <f ca="1"/>
        <v/>
      </c>
      <c r="AE41" s="40" t="str">
        <f ca="1"/>
        <v/>
      </c>
      <c r="AF41" s="46" t="str">
        <f ca="1"/>
        <v>Supervisor</v>
      </c>
      <c r="AG41" s="194" t="str">
        <f ca="1"/>
        <v>Sign</v>
      </c>
      <c r="AH41" s="24" t="str">
        <f ca="1"/>
        <v/>
      </c>
      <c r="AI41" s="24" t="str">
        <f ca="1"/>
        <v/>
      </c>
      <c r="AJ41" s="32"/>
    </row>
    <row r="42" spans="27:36" ht="15" customHeight="1" x14ac:dyDescent="0.35">
      <c r="AA42" s="41"/>
      <c r="AB42" s="25"/>
      <c r="AC42" s="25"/>
      <c r="AD42" s="25"/>
      <c r="AE42" s="25"/>
      <c r="AF42" s="25"/>
      <c r="AG42" s="25"/>
      <c r="AH42" s="25"/>
      <c r="AI42" s="25"/>
      <c r="AJ42" s="42"/>
    </row>
  </sheetData>
  <sheetProtection algorithmName="SHA-512" hashValue="ljRwRz56O73u6rHPzo/DYrAihvy1YBd/6CqEc9qxK+IwODg/gpfKGaB9BFdwOmNUCUA8W2Dh/LXLNSRchEatqw==" saltValue="tnI8OhGxnuVyOKpJhYFLHA==" spinCount="100000" sheet="1" scenarios="1" selectLockedCells="1"/>
  <mergeCells count="18">
    <mergeCell ref="AB38:AI38"/>
    <mergeCell ref="AC20:AD20"/>
    <mergeCell ref="AF20:AG20"/>
    <mergeCell ref="AB34:AC34"/>
    <mergeCell ref="AB35:AC35"/>
    <mergeCell ref="AB36:AC36"/>
    <mergeCell ref="AG34:AH34"/>
    <mergeCell ref="AG35:AH35"/>
    <mergeCell ref="AG36:AH36"/>
    <mergeCell ref="AB33:AC33"/>
    <mergeCell ref="AG33:AH33"/>
    <mergeCell ref="AC3:AD3"/>
    <mergeCell ref="AG3:AI3"/>
    <mergeCell ref="AG4:AI4"/>
    <mergeCell ref="AC1:AH1"/>
    <mergeCell ref="C15:E18"/>
    <mergeCell ref="AC7:AD7"/>
    <mergeCell ref="AF7:AG7"/>
  </mergeCells>
  <conditionalFormatting sqref="AC15:AI15 AC28:AI28">
    <cfRule type="cellIs" dxfId="11" priority="9" operator="equal">
      <formula>0</formula>
    </cfRule>
  </conditionalFormatting>
  <conditionalFormatting sqref="AC11:AI14">
    <cfRule type="cellIs" dxfId="10" priority="5" operator="equal">
      <formula>0</formula>
    </cfRule>
  </conditionalFormatting>
  <conditionalFormatting sqref="AC24:AI27">
    <cfRule type="cellIs" dxfId="9" priority="4" operator="equal">
      <formula>0</formula>
    </cfRule>
  </conditionalFormatting>
  <conditionalFormatting sqref="G5:J18">
    <cfRule type="expression" dxfId="8" priority="3">
      <formula>$K5=1</formula>
    </cfRule>
  </conditionalFormatting>
  <conditionalFormatting sqref="F21:F26">
    <cfRule type="expression" dxfId="7" priority="2">
      <formula>$AE$34=FALSE</formula>
    </cfRule>
  </conditionalFormatting>
  <conditionalFormatting sqref="AB34:AI36">
    <cfRule type="cellIs" dxfId="6" priority="1" operator="equal">
      <formula>0</formula>
    </cfRule>
  </conditionalFormatting>
  <printOptions horizontalCentered="1" verticalCentered="1"/>
  <pageMargins left="0.5" right="0.5" top="0.5" bottom="0.5" header="0.3" footer="0.3"/>
  <pageSetup scale="8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4C840F17-805A-4A13-972B-435DD98F50CF}">
            <xm:f>AND(NOT(TSdates!$B$3),TSdates!$C$3)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J42"/>
  <sheetViews>
    <sheetView topLeftCell="A16" workbookViewId="0">
      <selection activeCell="AE34" sqref="AE34"/>
    </sheetView>
  </sheetViews>
  <sheetFormatPr defaultColWidth="5.83203125" defaultRowHeight="15.75" x14ac:dyDescent="0.35"/>
  <cols>
    <col min="1" max="1" width="5.83203125" style="3"/>
    <col min="2" max="2" width="1.6640625" style="3" customWidth="1"/>
    <col min="3" max="3" width="15.1640625" style="3" customWidth="1"/>
    <col min="4" max="4" width="1.6640625" style="3" customWidth="1"/>
    <col min="5" max="5" width="17.08203125" style="3" customWidth="1"/>
    <col min="6" max="6" width="4.83203125" style="53" customWidth="1"/>
    <col min="7" max="10" width="5.83203125" style="3"/>
    <col min="11" max="11" width="1.6640625" style="3" customWidth="1"/>
    <col min="12" max="12" width="4.83203125" style="3" customWidth="1"/>
    <col min="13" max="13" width="5.83203125" style="3" hidden="1" customWidth="1"/>
    <col min="14" max="25" width="0" style="3" hidden="1" customWidth="1"/>
    <col min="26" max="26" width="5.83203125" style="3" hidden="1" customWidth="1"/>
    <col min="27" max="27" width="1.6640625" style="3" customWidth="1"/>
    <col min="28" max="35" width="7.33203125" style="3" customWidth="1"/>
    <col min="36" max="36" width="1.6640625" style="3" customWidth="1"/>
    <col min="37" max="16384" width="5.83203125" style="3"/>
  </cols>
  <sheetData>
    <row r="1" spans="2:36" ht="20.25" customHeight="1" thickBot="1" x14ac:dyDescent="0.4">
      <c r="AA1" s="43"/>
      <c r="AB1" s="44"/>
      <c r="AC1" s="225" t="s">
        <v>486</v>
      </c>
      <c r="AD1" s="226"/>
      <c r="AE1" s="226"/>
      <c r="AF1" s="226"/>
      <c r="AG1" s="226"/>
      <c r="AH1" s="226"/>
      <c r="AI1" s="44"/>
      <c r="AJ1" s="45"/>
    </row>
    <row r="2" spans="2:36" ht="15" customHeight="1" thickBot="1" x14ac:dyDescent="0.4">
      <c r="B2" s="4"/>
      <c r="C2" s="5"/>
      <c r="D2" s="5"/>
      <c r="E2" s="5"/>
      <c r="F2" s="54"/>
      <c r="G2" s="5"/>
      <c r="H2" s="5"/>
      <c r="I2" s="5"/>
      <c r="J2" s="5"/>
      <c r="K2" s="6"/>
      <c r="AA2" s="27"/>
      <c r="AB2" s="24"/>
      <c r="AC2" s="24"/>
      <c r="AD2" s="24"/>
      <c r="AE2" s="24"/>
      <c r="AF2" s="24"/>
      <c r="AG2" s="24"/>
      <c r="AH2" s="24"/>
      <c r="AI2" s="24"/>
      <c r="AJ2" s="30"/>
    </row>
    <row r="3" spans="2:36" ht="20.25" customHeight="1" thickBot="1" x14ac:dyDescent="0.4">
      <c r="B3" s="7"/>
      <c r="C3" s="13" t="s">
        <v>52</v>
      </c>
      <c r="D3" s="13"/>
      <c r="E3" s="65">
        <f>des_cep_timesheet!E3</f>
        <v>0</v>
      </c>
      <c r="F3" s="52"/>
      <c r="G3" s="13"/>
      <c r="H3" s="13"/>
      <c r="I3" s="13"/>
      <c r="J3" s="13"/>
      <c r="K3" s="9"/>
      <c r="AA3" s="27"/>
      <c r="AB3" s="46" t="s">
        <v>44</v>
      </c>
      <c r="AC3" s="28">
        <f>des_cep_timesheet!E8</f>
        <v>0</v>
      </c>
      <c r="AD3" s="29"/>
      <c r="AE3" s="24"/>
      <c r="AF3" s="46" t="s">
        <v>46</v>
      </c>
      <c r="AG3" s="28">
        <f>des_cep_timesheet!E5</f>
        <v>0</v>
      </c>
      <c r="AH3" s="29"/>
      <c r="AI3" s="29"/>
      <c r="AJ3" s="30"/>
    </row>
    <row r="4" spans="2:36" ht="20.25" customHeight="1" thickBot="1" x14ac:dyDescent="0.4">
      <c r="B4" s="7"/>
      <c r="C4" s="13"/>
      <c r="D4" s="8"/>
      <c r="E4" s="8"/>
      <c r="F4" s="52"/>
      <c r="G4" s="52" t="str">
        <f t="array" ref="G4:J4">TRANSPOSE(lookup!D9:D12)</f>
        <v>From</v>
      </c>
      <c r="H4" s="52" t="str">
        <v>break</v>
      </c>
      <c r="I4" s="52" t="str">
        <v>return</v>
      </c>
      <c r="J4" s="52" t="str">
        <v>To</v>
      </c>
      <c r="K4" s="9"/>
      <c r="AA4" s="27"/>
      <c r="AB4" s="46" t="s">
        <v>45</v>
      </c>
      <c r="AC4" s="28">
        <f>des_cep_timesheet!E9</f>
        <v>0</v>
      </c>
      <c r="AD4" s="24"/>
      <c r="AE4" s="24"/>
      <c r="AF4" s="46" t="s">
        <v>47</v>
      </c>
      <c r="AG4" s="28">
        <f>des_cep_timesheet!E6</f>
        <v>0</v>
      </c>
      <c r="AH4" s="29"/>
      <c r="AI4" s="29"/>
      <c r="AJ4" s="30"/>
    </row>
    <row r="5" spans="2:36" ht="20.25" customHeight="1" thickBot="1" x14ac:dyDescent="0.4">
      <c r="B5" s="7"/>
      <c r="C5" s="13" t="s">
        <v>46</v>
      </c>
      <c r="D5" s="8"/>
      <c r="E5" s="14"/>
      <c r="F5" s="52" t="str">
        <f t="array" ref="F5:F18">lookup!B1:B14</f>
        <v>Sat</v>
      </c>
      <c r="G5" s="56">
        <f t="array" ref="G5:J18">des_cep_timesheet!G5:J18</f>
        <v>0</v>
      </c>
      <c r="H5" s="57">
        <v>0</v>
      </c>
      <c r="I5" s="57">
        <v>0</v>
      </c>
      <c r="J5" s="58">
        <v>0</v>
      </c>
      <c r="K5" s="9"/>
      <c r="AA5" s="27"/>
      <c r="AB5" s="46" t="s">
        <v>48</v>
      </c>
      <c r="AC5" s="28">
        <f>des_cep_timesheet!E10</f>
        <v>0</v>
      </c>
      <c r="AD5" s="24"/>
      <c r="AE5" s="24"/>
      <c r="AF5" s="46" t="s">
        <v>485</v>
      </c>
      <c r="AG5" s="28">
        <f>des_cep_timesheet!E7</f>
        <v>0</v>
      </c>
      <c r="AH5" s="24"/>
      <c r="AI5" s="24"/>
      <c r="AJ5" s="30"/>
    </row>
    <row r="6" spans="2:36" ht="20.25" customHeight="1" x14ac:dyDescent="0.35">
      <c r="B6" s="7"/>
      <c r="C6" s="13" t="s">
        <v>47</v>
      </c>
      <c r="D6" s="8"/>
      <c r="E6" s="15"/>
      <c r="F6" s="52" t="str">
        <v>Sun</v>
      </c>
      <c r="G6" s="59">
        <v>0</v>
      </c>
      <c r="H6" s="53">
        <v>0</v>
      </c>
      <c r="I6" s="53">
        <v>0</v>
      </c>
      <c r="J6" s="60">
        <v>0</v>
      </c>
      <c r="K6" s="9"/>
      <c r="AA6" s="31"/>
      <c r="AB6" s="47"/>
      <c r="AC6" s="17"/>
      <c r="AD6" s="17"/>
      <c r="AE6" s="17"/>
      <c r="AF6" s="17"/>
      <c r="AG6" s="17"/>
      <c r="AH6" s="17"/>
      <c r="AI6" s="17"/>
      <c r="AJ6" s="32"/>
    </row>
    <row r="7" spans="2:36" ht="20.25" customHeight="1" x14ac:dyDescent="0.35">
      <c r="B7" s="7"/>
      <c r="C7" s="13" t="s">
        <v>51</v>
      </c>
      <c r="D7" s="8"/>
      <c r="E7" s="15"/>
      <c r="F7" s="52" t="str">
        <v>Mon</v>
      </c>
      <c r="G7" s="59">
        <v>0</v>
      </c>
      <c r="H7" s="53">
        <v>0</v>
      </c>
      <c r="I7" s="53">
        <v>0</v>
      </c>
      <c r="J7" s="60">
        <v>0</v>
      </c>
      <c r="K7" s="9"/>
      <c r="AA7" s="31"/>
      <c r="AB7" s="79" t="s">
        <v>42</v>
      </c>
      <c r="AC7" s="236" t="b">
        <f>TSdates!B3</f>
        <v>0</v>
      </c>
      <c r="AD7" s="237"/>
      <c r="AE7" s="79" t="s">
        <v>10</v>
      </c>
      <c r="AF7" s="236" t="b">
        <f>TSdates!B9</f>
        <v>0</v>
      </c>
      <c r="AG7" s="237"/>
      <c r="AH7" s="17"/>
      <c r="AI7" s="17"/>
      <c r="AJ7" s="32"/>
    </row>
    <row r="8" spans="2:36" ht="20.25" customHeight="1" x14ac:dyDescent="0.35">
      <c r="B8" s="7"/>
      <c r="C8" s="13" t="s">
        <v>44</v>
      </c>
      <c r="D8" s="8"/>
      <c r="E8" s="15"/>
      <c r="F8" s="52" t="str">
        <v>Tue</v>
      </c>
      <c r="G8" s="59">
        <v>0</v>
      </c>
      <c r="H8" s="53">
        <v>0</v>
      </c>
      <c r="I8" s="53">
        <v>0</v>
      </c>
      <c r="J8" s="60">
        <v>0</v>
      </c>
      <c r="K8" s="9"/>
      <c r="AA8" s="31"/>
      <c r="AB8" s="47"/>
      <c r="AC8" s="17"/>
      <c r="AD8" s="17"/>
      <c r="AE8" s="17"/>
      <c r="AF8" s="17"/>
      <c r="AG8" s="17"/>
      <c r="AH8" s="17"/>
      <c r="AI8" s="17"/>
      <c r="AJ8" s="32"/>
    </row>
    <row r="9" spans="2:36" ht="20.25" customHeight="1" thickBot="1" x14ac:dyDescent="0.4">
      <c r="B9" s="7"/>
      <c r="C9" s="13" t="s">
        <v>45</v>
      </c>
      <c r="D9" s="8"/>
      <c r="E9" s="15"/>
      <c r="F9" s="52" t="str">
        <v>Wed</v>
      </c>
      <c r="G9" s="59">
        <v>0</v>
      </c>
      <c r="H9" s="53">
        <v>0</v>
      </c>
      <c r="I9" s="53">
        <v>0</v>
      </c>
      <c r="J9" s="60">
        <v>0</v>
      </c>
      <c r="K9" s="9"/>
      <c r="AA9" s="31"/>
      <c r="AB9" s="83"/>
      <c r="AC9" s="66" t="str">
        <f t="array" ref="AC9:AI9">TRANSPOSE(lookup!B1:B14)</f>
        <v>Sat</v>
      </c>
      <c r="AD9" s="67" t="str">
        <v>Sun</v>
      </c>
      <c r="AE9" s="67" t="str">
        <v>Mon</v>
      </c>
      <c r="AF9" s="67" t="str">
        <v>Tue</v>
      </c>
      <c r="AG9" s="67" t="str">
        <v>Wed</v>
      </c>
      <c r="AH9" s="67" t="str">
        <v>Thu</v>
      </c>
      <c r="AI9" s="68" t="str">
        <v>Fri</v>
      </c>
      <c r="AJ9" s="32"/>
    </row>
    <row r="10" spans="2:36" ht="20.25" customHeight="1" thickBot="1" x14ac:dyDescent="0.4">
      <c r="B10" s="7"/>
      <c r="C10" s="13" t="s">
        <v>48</v>
      </c>
      <c r="D10" s="8"/>
      <c r="E10" s="15"/>
      <c r="F10" s="52" t="str">
        <v>Thu</v>
      </c>
      <c r="G10" s="59">
        <v>0</v>
      </c>
      <c r="H10" s="53">
        <v>0</v>
      </c>
      <c r="I10" s="53">
        <v>0</v>
      </c>
      <c r="J10" s="60">
        <v>0</v>
      </c>
      <c r="K10" s="9"/>
      <c r="AA10" s="31"/>
      <c r="AB10" s="79" t="str">
        <f t="array" ref="AB10:AB15">lookup!D8:D13</f>
        <v>Date</v>
      </c>
      <c r="AC10" s="69" t="b">
        <f t="array" ref="AC10:AI10">TRANSPOSE(TSdates!B3:B9)</f>
        <v>0</v>
      </c>
      <c r="AD10" s="70" t="b">
        <v>0</v>
      </c>
      <c r="AE10" s="70" t="b">
        <v>0</v>
      </c>
      <c r="AF10" s="70" t="b">
        <v>0</v>
      </c>
      <c r="AG10" s="70" t="b">
        <v>0</v>
      </c>
      <c r="AH10" s="70" t="b">
        <v>0</v>
      </c>
      <c r="AI10" s="71" t="b">
        <v>0</v>
      </c>
      <c r="AJ10" s="32"/>
    </row>
    <row r="11" spans="2:36" ht="20.25" customHeight="1" thickBot="1" x14ac:dyDescent="0.4">
      <c r="B11" s="7"/>
      <c r="C11" s="13" t="s">
        <v>53</v>
      </c>
      <c r="D11" s="8"/>
      <c r="E11" s="16"/>
      <c r="F11" s="52" t="str">
        <v>Fri</v>
      </c>
      <c r="G11" s="59">
        <v>0</v>
      </c>
      <c r="H11" s="53">
        <v>0</v>
      </c>
      <c r="I11" s="53">
        <v>0</v>
      </c>
      <c r="J11" s="60">
        <v>0</v>
      </c>
      <c r="K11" s="9"/>
      <c r="AA11" s="31"/>
      <c r="AB11" s="79" t="str">
        <v>From</v>
      </c>
      <c r="AC11" s="72" t="str">
        <f t="array" ref="AC11:AI15">TScalc!C2:I6</f>
        <v/>
      </c>
      <c r="AD11" s="73" t="str">
        <v/>
      </c>
      <c r="AE11" s="73" t="str">
        <v/>
      </c>
      <c r="AF11" s="73" t="str">
        <v/>
      </c>
      <c r="AG11" s="73" t="str">
        <v/>
      </c>
      <c r="AH11" s="73" t="str">
        <v/>
      </c>
      <c r="AI11" s="74" t="str">
        <v/>
      </c>
      <c r="AJ11" s="32"/>
    </row>
    <row r="12" spans="2:36" ht="20.25" customHeight="1" thickBot="1" x14ac:dyDescent="0.4">
      <c r="B12" s="7"/>
      <c r="C12" s="13"/>
      <c r="D12" s="8"/>
      <c r="E12" s="13"/>
      <c r="F12" s="52" t="str">
        <v>Sat</v>
      </c>
      <c r="G12" s="59">
        <v>0</v>
      </c>
      <c r="H12" s="53">
        <v>0</v>
      </c>
      <c r="I12" s="53">
        <v>0</v>
      </c>
      <c r="J12" s="60">
        <v>0</v>
      </c>
      <c r="K12" s="9"/>
      <c r="AA12" s="31"/>
      <c r="AB12" s="79" t="str">
        <v>break</v>
      </c>
      <c r="AC12" s="72" t="str">
        <v/>
      </c>
      <c r="AD12" s="73" t="str">
        <v/>
      </c>
      <c r="AE12" s="73" t="str">
        <v/>
      </c>
      <c r="AF12" s="73" t="str">
        <v/>
      </c>
      <c r="AG12" s="73" t="str">
        <v/>
      </c>
      <c r="AH12" s="73" t="str">
        <v/>
      </c>
      <c r="AI12" s="74" t="str">
        <v/>
      </c>
      <c r="AJ12" s="32"/>
    </row>
    <row r="13" spans="2:36" ht="20.25" customHeight="1" thickBot="1" x14ac:dyDescent="0.4">
      <c r="B13" s="7"/>
      <c r="C13" s="13"/>
      <c r="D13" s="8"/>
      <c r="E13" s="13"/>
      <c r="F13" s="52" t="str">
        <v>Sun</v>
      </c>
      <c r="G13" s="59">
        <v>0</v>
      </c>
      <c r="H13" s="53">
        <v>0</v>
      </c>
      <c r="I13" s="53">
        <v>0</v>
      </c>
      <c r="J13" s="60">
        <v>0</v>
      </c>
      <c r="K13" s="9"/>
      <c r="AA13" s="31"/>
      <c r="AB13" s="79" t="str">
        <v>return</v>
      </c>
      <c r="AC13" s="72" t="str">
        <v/>
      </c>
      <c r="AD13" s="73" t="str">
        <v/>
      </c>
      <c r="AE13" s="73" t="str">
        <v/>
      </c>
      <c r="AF13" s="73" t="str">
        <v/>
      </c>
      <c r="AG13" s="73" t="str">
        <v/>
      </c>
      <c r="AH13" s="73" t="str">
        <v/>
      </c>
      <c r="AI13" s="74" t="str">
        <v/>
      </c>
      <c r="AJ13" s="32"/>
    </row>
    <row r="14" spans="2:36" ht="20.25" customHeight="1" thickBot="1" x14ac:dyDescent="0.4">
      <c r="B14" s="7"/>
      <c r="C14" s="8" t="s">
        <v>54</v>
      </c>
      <c r="D14" s="8"/>
      <c r="E14" s="13"/>
      <c r="F14" s="52" t="str">
        <v>Mon</v>
      </c>
      <c r="G14" s="59">
        <v>0</v>
      </c>
      <c r="H14" s="53">
        <v>0</v>
      </c>
      <c r="I14" s="53">
        <v>0</v>
      </c>
      <c r="J14" s="60">
        <v>0</v>
      </c>
      <c r="K14" s="9"/>
      <c r="AA14" s="31"/>
      <c r="AB14" s="79" t="str">
        <v>To</v>
      </c>
      <c r="AC14" s="72" t="str">
        <v/>
      </c>
      <c r="AD14" s="73" t="str">
        <v/>
      </c>
      <c r="AE14" s="73" t="str">
        <v/>
      </c>
      <c r="AF14" s="73" t="str">
        <v/>
      </c>
      <c r="AG14" s="73" t="str">
        <v/>
      </c>
      <c r="AH14" s="73" t="str">
        <v/>
      </c>
      <c r="AI14" s="74" t="str">
        <v/>
      </c>
      <c r="AJ14" s="32"/>
    </row>
    <row r="15" spans="2:36" ht="20.25" customHeight="1" x14ac:dyDescent="0.35">
      <c r="B15" s="7"/>
      <c r="C15" s="227"/>
      <c r="D15" s="228"/>
      <c r="E15" s="229"/>
      <c r="F15" s="52" t="str">
        <v>Tue</v>
      </c>
      <c r="G15" s="59">
        <v>0</v>
      </c>
      <c r="H15" s="53">
        <v>0</v>
      </c>
      <c r="I15" s="53">
        <v>0</v>
      </c>
      <c r="J15" s="60">
        <v>0</v>
      </c>
      <c r="K15" s="9"/>
      <c r="AA15" s="31"/>
      <c r="AB15" s="79" t="str">
        <v>Total</v>
      </c>
      <c r="AC15" s="75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7">
        <v>0</v>
      </c>
      <c r="AJ15" s="32"/>
    </row>
    <row r="16" spans="2:36" ht="20.25" customHeight="1" x14ac:dyDescent="0.35">
      <c r="B16" s="7"/>
      <c r="C16" s="230"/>
      <c r="D16" s="231"/>
      <c r="E16" s="232"/>
      <c r="F16" s="52" t="str">
        <v>Wed</v>
      </c>
      <c r="G16" s="59">
        <v>0</v>
      </c>
      <c r="H16" s="53">
        <v>0</v>
      </c>
      <c r="I16" s="53">
        <v>0</v>
      </c>
      <c r="J16" s="60">
        <v>0</v>
      </c>
      <c r="K16" s="9"/>
      <c r="AA16" s="31"/>
      <c r="AB16" s="83"/>
      <c r="AC16" s="79">
        <f>IF(AC15&lt;0,1,0)</f>
        <v>0</v>
      </c>
      <c r="AD16" s="79">
        <f t="shared" ref="AD16:AI16" si="0">IF(AD15&lt;0,1,0)</f>
        <v>0</v>
      </c>
      <c r="AE16" s="79">
        <f t="shared" si="0"/>
        <v>0</v>
      </c>
      <c r="AF16" s="79">
        <f t="shared" si="0"/>
        <v>0</v>
      </c>
      <c r="AG16" s="79">
        <f t="shared" si="0"/>
        <v>0</v>
      </c>
      <c r="AH16" s="79">
        <f t="shared" si="0"/>
        <v>0</v>
      </c>
      <c r="AI16" s="79">
        <f t="shared" si="0"/>
        <v>0</v>
      </c>
      <c r="AJ16" s="32"/>
    </row>
    <row r="17" spans="2:36" ht="20.25" customHeight="1" thickBot="1" x14ac:dyDescent="0.4">
      <c r="B17" s="7"/>
      <c r="C17" s="230"/>
      <c r="D17" s="231"/>
      <c r="E17" s="232"/>
      <c r="F17" s="52" t="str">
        <v>Thu</v>
      </c>
      <c r="G17" s="59">
        <v>0</v>
      </c>
      <c r="H17" s="53">
        <v>0</v>
      </c>
      <c r="I17" s="53">
        <v>0</v>
      </c>
      <c r="J17" s="60">
        <v>0</v>
      </c>
      <c r="K17" s="9"/>
      <c r="AA17" s="31"/>
      <c r="AB17" s="83"/>
      <c r="AC17" s="79"/>
      <c r="AD17" s="79"/>
      <c r="AE17" s="79"/>
      <c r="AF17" s="79"/>
      <c r="AG17" s="80" t="s">
        <v>42</v>
      </c>
      <c r="AH17" s="81" t="s">
        <v>41</v>
      </c>
      <c r="AI17" s="78">
        <f>SUM(AC15:AI15)</f>
        <v>0</v>
      </c>
      <c r="AJ17" s="32"/>
    </row>
    <row r="18" spans="2:36" ht="20.25" customHeight="1" thickBot="1" x14ac:dyDescent="0.4">
      <c r="B18" s="7"/>
      <c r="C18" s="233"/>
      <c r="D18" s="234"/>
      <c r="E18" s="235"/>
      <c r="F18" s="52" t="str">
        <v>Fri</v>
      </c>
      <c r="G18" s="61">
        <v>0</v>
      </c>
      <c r="H18" s="62">
        <v>0</v>
      </c>
      <c r="I18" s="62">
        <v>0</v>
      </c>
      <c r="J18" s="63">
        <v>0</v>
      </c>
      <c r="K18" s="9"/>
      <c r="AA18" s="31"/>
      <c r="AB18" s="83"/>
      <c r="AC18" s="79"/>
      <c r="AD18" s="79"/>
      <c r="AE18" s="79"/>
      <c r="AF18" s="79"/>
      <c r="AG18" s="79"/>
      <c r="AH18" s="79"/>
      <c r="AI18" s="79"/>
      <c r="AJ18" s="32"/>
    </row>
    <row r="19" spans="2:36" ht="15" customHeight="1" thickBot="1" x14ac:dyDescent="0.4">
      <c r="B19" s="10"/>
      <c r="C19" s="11"/>
      <c r="D19" s="11"/>
      <c r="E19" s="11"/>
      <c r="F19" s="55"/>
      <c r="G19" s="11"/>
      <c r="H19" s="11"/>
      <c r="I19" s="11"/>
      <c r="J19" s="11"/>
      <c r="K19" s="12"/>
      <c r="AA19" s="31"/>
      <c r="AB19" s="83"/>
      <c r="AC19" s="84"/>
      <c r="AD19" s="84"/>
      <c r="AE19" s="84"/>
      <c r="AF19" s="84"/>
      <c r="AG19" s="84"/>
      <c r="AH19" s="84"/>
      <c r="AI19" s="84"/>
      <c r="AJ19" s="32"/>
    </row>
    <row r="20" spans="2:36" ht="20.25" customHeight="1" thickBot="1" x14ac:dyDescent="0.4">
      <c r="B20" s="7"/>
      <c r="C20" s="13"/>
      <c r="D20" s="13"/>
      <c r="E20" s="52"/>
      <c r="F20" s="52" t="s">
        <v>535</v>
      </c>
      <c r="G20" s="52"/>
      <c r="H20" s="52"/>
      <c r="I20" s="52"/>
      <c r="J20" s="52"/>
      <c r="K20" s="9"/>
      <c r="AA20" s="31"/>
      <c r="AB20" s="79" t="s">
        <v>43</v>
      </c>
      <c r="AC20" s="236" t="b">
        <f>TSdates!B10</f>
        <v>0</v>
      </c>
      <c r="AD20" s="237"/>
      <c r="AE20" s="79" t="s">
        <v>10</v>
      </c>
      <c r="AF20" s="236" t="b">
        <f>TSdates!B16</f>
        <v>0</v>
      </c>
      <c r="AG20" s="237"/>
      <c r="AH20" s="79"/>
      <c r="AI20" s="79"/>
      <c r="AJ20" s="32"/>
    </row>
    <row r="21" spans="2:36" ht="20.25" customHeight="1" x14ac:dyDescent="0.35">
      <c r="B21" s="7"/>
      <c r="C21" s="13" t="s">
        <v>532</v>
      </c>
      <c r="D21" s="140">
        <v>1</v>
      </c>
      <c r="E21" s="141">
        <f t="array" ref="E21:F26">des_cep_timesheet!E21:F26</f>
        <v>0</v>
      </c>
      <c r="F21" s="146">
        <v>0</v>
      </c>
      <c r="G21" s="52"/>
      <c r="H21" s="52"/>
      <c r="I21" s="52"/>
      <c r="J21" s="52"/>
      <c r="K21" s="9"/>
      <c r="AA21" s="31"/>
      <c r="AB21" s="83"/>
      <c r="AC21" s="79"/>
      <c r="AD21" s="79"/>
      <c r="AE21" s="79"/>
      <c r="AF21" s="79"/>
      <c r="AG21" s="79"/>
      <c r="AH21" s="79"/>
      <c r="AI21" s="79"/>
      <c r="AJ21" s="32"/>
    </row>
    <row r="22" spans="2:36" ht="20.25" customHeight="1" thickBot="1" x14ac:dyDescent="0.4">
      <c r="B22" s="7"/>
      <c r="C22" s="8"/>
      <c r="D22" s="142">
        <v>1</v>
      </c>
      <c r="E22" s="144">
        <v>0</v>
      </c>
      <c r="F22" s="147">
        <v>0</v>
      </c>
      <c r="G22" s="52"/>
      <c r="H22" s="52"/>
      <c r="I22" s="52"/>
      <c r="J22" s="52"/>
      <c r="K22" s="9"/>
      <c r="AA22" s="31"/>
      <c r="AB22" s="83"/>
      <c r="AC22" s="66" t="str">
        <f t="array" ref="AC22:AI22">TRANSPOSE(lookup!B1:B14)</f>
        <v>Sat</v>
      </c>
      <c r="AD22" s="67" t="str">
        <v>Sun</v>
      </c>
      <c r="AE22" s="67" t="str">
        <v>Mon</v>
      </c>
      <c r="AF22" s="67" t="str">
        <v>Tue</v>
      </c>
      <c r="AG22" s="67" t="str">
        <v>Wed</v>
      </c>
      <c r="AH22" s="67" t="str">
        <v>Thu</v>
      </c>
      <c r="AI22" s="68" t="str">
        <v>Fri</v>
      </c>
      <c r="AJ22" s="32"/>
    </row>
    <row r="23" spans="2:36" ht="20.25" customHeight="1" thickBot="1" x14ac:dyDescent="0.4">
      <c r="B23" s="7"/>
      <c r="C23" s="8"/>
      <c r="D23" s="143">
        <v>1</v>
      </c>
      <c r="E23" s="145">
        <v>0</v>
      </c>
      <c r="F23" s="148">
        <v>0</v>
      </c>
      <c r="G23" s="52"/>
      <c r="H23" s="52"/>
      <c r="I23" s="52"/>
      <c r="J23" s="52"/>
      <c r="K23" s="9"/>
      <c r="AA23" s="31"/>
      <c r="AB23" s="79" t="str">
        <f t="array" ref="AB23:AB28">lookup!D8:D13</f>
        <v>Date</v>
      </c>
      <c r="AC23" s="69" t="b">
        <f t="array" ref="AC23:AI23">TRANSPOSE(TSdates!B10:B16)</f>
        <v>0</v>
      </c>
      <c r="AD23" s="70" t="b">
        <v>0</v>
      </c>
      <c r="AE23" s="70" t="b">
        <v>0</v>
      </c>
      <c r="AF23" s="70" t="b">
        <v>0</v>
      </c>
      <c r="AG23" s="70" t="b">
        <v>0</v>
      </c>
      <c r="AH23" s="70" t="b">
        <v>0</v>
      </c>
      <c r="AI23" s="71" t="b">
        <v>0</v>
      </c>
      <c r="AJ23" s="32"/>
    </row>
    <row r="24" spans="2:36" ht="20.25" customHeight="1" thickBot="1" x14ac:dyDescent="0.4">
      <c r="B24" s="7"/>
      <c r="C24" s="13" t="s">
        <v>532</v>
      </c>
      <c r="D24" s="149">
        <v>2</v>
      </c>
      <c r="E24" s="150">
        <v>0</v>
      </c>
      <c r="F24" s="151">
        <v>0</v>
      </c>
      <c r="G24" s="52"/>
      <c r="H24" s="52"/>
      <c r="I24" s="52"/>
      <c r="J24" s="52"/>
      <c r="K24" s="9"/>
      <c r="AA24" s="31"/>
      <c r="AB24" s="79" t="str">
        <v>From</v>
      </c>
      <c r="AC24" s="72" t="str">
        <f t="array" ref="AC24:AI28">TScalc!J2:P6</f>
        <v/>
      </c>
      <c r="AD24" s="73" t="str">
        <v/>
      </c>
      <c r="AE24" s="73" t="str">
        <v/>
      </c>
      <c r="AF24" s="73" t="str">
        <v/>
      </c>
      <c r="AG24" s="73" t="str">
        <v/>
      </c>
      <c r="AH24" s="73" t="str">
        <v/>
      </c>
      <c r="AI24" s="74" t="str">
        <v/>
      </c>
      <c r="AJ24" s="32"/>
    </row>
    <row r="25" spans="2:36" ht="20.25" customHeight="1" thickBot="1" x14ac:dyDescent="0.4">
      <c r="B25" s="7"/>
      <c r="C25" s="8"/>
      <c r="D25" s="142">
        <v>2</v>
      </c>
      <c r="E25" s="144">
        <v>0</v>
      </c>
      <c r="F25" s="147">
        <v>0</v>
      </c>
      <c r="G25" s="52"/>
      <c r="H25" s="52"/>
      <c r="I25" s="52"/>
      <c r="J25" s="52"/>
      <c r="K25" s="9"/>
      <c r="AA25" s="31"/>
      <c r="AB25" s="79" t="str">
        <v>break</v>
      </c>
      <c r="AC25" s="72" t="str">
        <v/>
      </c>
      <c r="AD25" s="73" t="str">
        <v/>
      </c>
      <c r="AE25" s="73" t="str">
        <v/>
      </c>
      <c r="AF25" s="73" t="str">
        <v/>
      </c>
      <c r="AG25" s="73" t="str">
        <v/>
      </c>
      <c r="AH25" s="73" t="str">
        <v/>
      </c>
      <c r="AI25" s="74" t="str">
        <v/>
      </c>
      <c r="AJ25" s="32"/>
    </row>
    <row r="26" spans="2:36" ht="20.25" customHeight="1" thickBot="1" x14ac:dyDescent="0.4">
      <c r="B26" s="7"/>
      <c r="C26" s="8"/>
      <c r="D26" s="143">
        <v>2</v>
      </c>
      <c r="E26" s="145">
        <v>0</v>
      </c>
      <c r="F26" s="148">
        <v>0</v>
      </c>
      <c r="G26" s="52"/>
      <c r="H26" s="52"/>
      <c r="I26" s="52"/>
      <c r="J26" s="52"/>
      <c r="K26" s="9"/>
      <c r="AA26" s="31"/>
      <c r="AB26" s="79" t="str">
        <v>return</v>
      </c>
      <c r="AC26" s="72" t="str">
        <v/>
      </c>
      <c r="AD26" s="73" t="str">
        <v/>
      </c>
      <c r="AE26" s="73" t="str">
        <v/>
      </c>
      <c r="AF26" s="73" t="str">
        <v/>
      </c>
      <c r="AG26" s="73" t="str">
        <v/>
      </c>
      <c r="AH26" s="73" t="str">
        <v/>
      </c>
      <c r="AI26" s="74" t="str">
        <v/>
      </c>
      <c r="AJ26" s="32"/>
    </row>
    <row r="27" spans="2:36" ht="20.25" customHeight="1" thickBot="1" x14ac:dyDescent="0.4">
      <c r="B27" s="10"/>
      <c r="C27" s="11"/>
      <c r="D27" s="11"/>
      <c r="E27" s="11"/>
      <c r="F27" s="55"/>
      <c r="G27" s="55"/>
      <c r="H27" s="55"/>
      <c r="I27" s="55"/>
      <c r="J27" s="55"/>
      <c r="K27" s="12"/>
      <c r="AA27" s="31"/>
      <c r="AB27" s="79" t="str">
        <v>To</v>
      </c>
      <c r="AC27" s="72" t="str">
        <v/>
      </c>
      <c r="AD27" s="73" t="str">
        <v/>
      </c>
      <c r="AE27" s="73" t="str">
        <v/>
      </c>
      <c r="AF27" s="73" t="str">
        <v/>
      </c>
      <c r="AG27" s="73" t="str">
        <v/>
      </c>
      <c r="AH27" s="73" t="str">
        <v/>
      </c>
      <c r="AI27" s="74" t="str">
        <v/>
      </c>
      <c r="AJ27" s="32"/>
    </row>
    <row r="28" spans="2:36" ht="20.25" customHeight="1" x14ac:dyDescent="0.35">
      <c r="AA28" s="31"/>
      <c r="AB28" s="79" t="str">
        <v>Total</v>
      </c>
      <c r="AC28" s="75">
        <v>0</v>
      </c>
      <c r="AD28" s="76">
        <v>0</v>
      </c>
      <c r="AE28" s="76">
        <v>0</v>
      </c>
      <c r="AF28" s="76">
        <v>0</v>
      </c>
      <c r="AG28" s="76">
        <v>0</v>
      </c>
      <c r="AH28" s="76">
        <v>0</v>
      </c>
      <c r="AI28" s="77">
        <v>0</v>
      </c>
      <c r="AJ28" s="32"/>
    </row>
    <row r="29" spans="2:36" ht="20.25" customHeight="1" x14ac:dyDescent="0.35">
      <c r="AA29" s="31"/>
      <c r="AB29" s="79"/>
      <c r="AC29" s="79">
        <f>IF(AC28&lt;0,1,0)</f>
        <v>0</v>
      </c>
      <c r="AD29" s="79">
        <f t="shared" ref="AD29:AI29" si="1">IF(AD28&lt;0,1,0)</f>
        <v>0</v>
      </c>
      <c r="AE29" s="79">
        <f t="shared" si="1"/>
        <v>0</v>
      </c>
      <c r="AF29" s="79">
        <f t="shared" si="1"/>
        <v>0</v>
      </c>
      <c r="AG29" s="79">
        <f t="shared" si="1"/>
        <v>0</v>
      </c>
      <c r="AH29" s="79">
        <f t="shared" si="1"/>
        <v>0</v>
      </c>
      <c r="AI29" s="79">
        <f t="shared" si="1"/>
        <v>0</v>
      </c>
      <c r="AJ29" s="32"/>
    </row>
    <row r="30" spans="2:36" ht="20.25" customHeight="1" thickBot="1" x14ac:dyDescent="0.4">
      <c r="AA30" s="31"/>
      <c r="AB30" s="79"/>
      <c r="AC30" s="79"/>
      <c r="AD30" s="79"/>
      <c r="AE30" s="79"/>
      <c r="AF30" s="79"/>
      <c r="AG30" s="80" t="s">
        <v>43</v>
      </c>
      <c r="AH30" s="81" t="s">
        <v>41</v>
      </c>
      <c r="AI30" s="78">
        <f>SUM(AC28:AI28)</f>
        <v>0</v>
      </c>
      <c r="AJ30" s="32"/>
    </row>
    <row r="31" spans="2:36" ht="15" customHeight="1" thickBot="1" x14ac:dyDescent="0.4">
      <c r="AA31" s="31"/>
      <c r="AB31" s="17"/>
      <c r="AC31" s="17"/>
      <c r="AD31" s="17"/>
      <c r="AE31" s="17"/>
      <c r="AF31" s="17"/>
      <c r="AG31" s="17"/>
      <c r="AH31" s="17"/>
      <c r="AI31" s="17"/>
      <c r="AJ31" s="32"/>
    </row>
    <row r="32" spans="2:36" ht="20.25" customHeight="1" thickTop="1" x14ac:dyDescent="0.35">
      <c r="AA32" s="31"/>
      <c r="AB32" s="33"/>
      <c r="AC32" s="34"/>
      <c r="AD32" s="34"/>
      <c r="AE32" s="34"/>
      <c r="AF32" s="34"/>
      <c r="AG32" s="34"/>
      <c r="AH32" s="34"/>
      <c r="AI32" s="35"/>
      <c r="AJ32" s="32"/>
    </row>
    <row r="33" spans="27:36" ht="20.25" customHeight="1" x14ac:dyDescent="0.35">
      <c r="AA33" s="31"/>
      <c r="AB33" s="36"/>
      <c r="AC33" s="37"/>
      <c r="AD33" s="37"/>
      <c r="AE33" s="37"/>
      <c r="AF33" s="37"/>
      <c r="AG33" s="37"/>
      <c r="AH33" s="37"/>
      <c r="AI33" s="38"/>
      <c r="AJ33" s="32"/>
    </row>
    <row r="34" spans="27:36" ht="20.25" customHeight="1" x14ac:dyDescent="0.35">
      <c r="AA34" s="31"/>
      <c r="AB34" s="19"/>
      <c r="AC34" s="152">
        <f t="array" ref="AC34:AC36">E21:E23</f>
        <v>0</v>
      </c>
      <c r="AD34" s="154">
        <f t="array" ref="AD34:AD36">F21:F23</f>
        <v>0</v>
      </c>
      <c r="AE34" s="37" t="b">
        <f>IF(AF34=AF35,TRUE,FALSE)</f>
        <v>1</v>
      </c>
      <c r="AF34" s="158">
        <f>SUM(AD34:AD36,AI34:AI36)</f>
        <v>0</v>
      </c>
      <c r="AG34" s="20"/>
      <c r="AH34" s="152">
        <f t="array" ref="AH34:AH36">E24:E26</f>
        <v>0</v>
      </c>
      <c r="AI34" s="156">
        <f t="array" ref="AI34:AI36">F24:F26</f>
        <v>0</v>
      </c>
      <c r="AJ34" s="32"/>
    </row>
    <row r="35" spans="27:36" ht="20.25" customHeight="1" x14ac:dyDescent="0.35">
      <c r="AA35" s="31"/>
      <c r="AB35" s="19"/>
      <c r="AC35" s="152">
        <v>0</v>
      </c>
      <c r="AD35" s="154">
        <v>0</v>
      </c>
      <c r="AE35" s="37"/>
      <c r="AF35" s="158">
        <f>SUM(AI17,AI30)</f>
        <v>0</v>
      </c>
      <c r="AG35" s="20"/>
      <c r="AH35" s="152">
        <v>0</v>
      </c>
      <c r="AI35" s="156">
        <v>0</v>
      </c>
      <c r="AJ35" s="32"/>
    </row>
    <row r="36" spans="27:36" ht="20.25" customHeight="1" thickBot="1" x14ac:dyDescent="0.4">
      <c r="AA36" s="31"/>
      <c r="AB36" s="21"/>
      <c r="AC36" s="153">
        <v>0</v>
      </c>
      <c r="AD36" s="155">
        <v>0</v>
      </c>
      <c r="AE36" s="39"/>
      <c r="AF36" s="39"/>
      <c r="AG36" s="22"/>
      <c r="AH36" s="153">
        <v>0</v>
      </c>
      <c r="AI36" s="157">
        <v>0</v>
      </c>
      <c r="AJ36" s="32"/>
    </row>
    <row r="37" spans="27:36" ht="15" customHeight="1" thickTop="1" x14ac:dyDescent="0.35">
      <c r="AA37" s="31"/>
      <c r="AB37" s="17" t="s">
        <v>55</v>
      </c>
      <c r="AC37" s="17"/>
      <c r="AD37" s="17"/>
      <c r="AE37" s="17"/>
      <c r="AF37" s="17"/>
      <c r="AG37" s="17"/>
      <c r="AH37" s="17"/>
      <c r="AI37" s="17"/>
      <c r="AJ37" s="32"/>
    </row>
    <row r="38" spans="27:36" ht="20.25" customHeight="1" thickBot="1" x14ac:dyDescent="0.4">
      <c r="AA38" s="31"/>
      <c r="AB38" s="24">
        <f>des_cep_timesheet!C15</f>
        <v>0</v>
      </c>
      <c r="AC38" s="24"/>
      <c r="AD38" s="24"/>
      <c r="AE38" s="24"/>
      <c r="AF38" s="24"/>
      <c r="AG38" s="24"/>
      <c r="AH38" s="24"/>
      <c r="AI38" s="24"/>
      <c r="AJ38" s="32"/>
    </row>
    <row r="39" spans="27:36" ht="20.25" customHeight="1" x14ac:dyDescent="0.35">
      <c r="AA39" s="31"/>
      <c r="AB39" s="18"/>
      <c r="AC39" s="23"/>
      <c r="AD39" s="23"/>
      <c r="AE39" s="48"/>
      <c r="AF39" s="18">
        <f>des_cep_timesheet!E11</f>
        <v>0</v>
      </c>
      <c r="AG39" s="23"/>
      <c r="AH39" s="23"/>
      <c r="AI39" s="26"/>
      <c r="AJ39" s="32"/>
    </row>
    <row r="40" spans="27:36" ht="20.25" customHeight="1" x14ac:dyDescent="0.35">
      <c r="AA40" s="31"/>
      <c r="AB40" s="24"/>
      <c r="AC40" s="24"/>
      <c r="AD40" s="24"/>
      <c r="AE40" s="40"/>
      <c r="AF40" s="24"/>
      <c r="AG40" s="24"/>
      <c r="AH40" s="24"/>
      <c r="AI40" s="24"/>
      <c r="AJ40" s="32"/>
    </row>
    <row r="41" spans="27:36" ht="20.25" customHeight="1" x14ac:dyDescent="0.35">
      <c r="AA41" s="31"/>
      <c r="AB41" s="24" t="s">
        <v>487</v>
      </c>
      <c r="AC41" s="24" t="s">
        <v>488</v>
      </c>
      <c r="AD41" s="24"/>
      <c r="AE41" s="40"/>
      <c r="AF41" s="24" t="s">
        <v>489</v>
      </c>
      <c r="AG41" s="24" t="s">
        <v>488</v>
      </c>
      <c r="AH41" s="24"/>
      <c r="AI41" s="24"/>
      <c r="AJ41" s="32"/>
    </row>
    <row r="42" spans="27:36" ht="15" customHeight="1" x14ac:dyDescent="0.35">
      <c r="AA42" s="41"/>
      <c r="AB42" s="25"/>
      <c r="AC42" s="25"/>
      <c r="AD42" s="25"/>
      <c r="AE42" s="25"/>
      <c r="AF42" s="25"/>
      <c r="AG42" s="25"/>
      <c r="AH42" s="25"/>
      <c r="AI42" s="25"/>
      <c r="AJ42" s="42"/>
    </row>
  </sheetData>
  <mergeCells count="6">
    <mergeCell ref="AC1:AH1"/>
    <mergeCell ref="C15:E18"/>
    <mergeCell ref="AC7:AD7"/>
    <mergeCell ref="AF7:AG7"/>
    <mergeCell ref="AC20:AD20"/>
    <mergeCell ref="AF20:AG20"/>
  </mergeCells>
  <conditionalFormatting sqref="AC15:AI15 AC28:AI28">
    <cfRule type="cellIs" dxfId="4" priority="3" operator="equal">
      <formula>0</formula>
    </cfRule>
  </conditionalFormatting>
  <conditionalFormatting sqref="AC15:AI15">
    <cfRule type="expression" dxfId="3" priority="2">
      <formula>AC16</formula>
    </cfRule>
  </conditionalFormatting>
  <conditionalFormatting sqref="AC28:AI28">
    <cfRule type="expression" dxfId="2" priority="1">
      <formula>AC29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43"/>
  <sheetViews>
    <sheetView topLeftCell="A28" workbookViewId="0">
      <selection activeCell="E35" sqref="E35"/>
    </sheetView>
  </sheetViews>
  <sheetFormatPr defaultRowHeight="23.25" x14ac:dyDescent="0.35"/>
  <cols>
    <col min="13" max="24" width="0" hidden="1" customWidth="1"/>
    <col min="25" max="26" width="8.6640625" hidden="1" customWidth="1"/>
  </cols>
  <sheetData>
    <row r="1" spans="1:36" x14ac:dyDescent="0.35">
      <c r="A1" t="b">
        <f>FALSE</f>
        <v>0</v>
      </c>
      <c r="B1" t="b">
        <f>FALSE</f>
        <v>0</v>
      </c>
      <c r="C1" t="b">
        <f>FALSE</f>
        <v>0</v>
      </c>
      <c r="D1" t="b">
        <f>FALSE</f>
        <v>0</v>
      </c>
      <c r="E1" t="b">
        <f>FALSE</f>
        <v>0</v>
      </c>
      <c r="F1" t="b">
        <f>FALSE</f>
        <v>0</v>
      </c>
      <c r="G1" t="b">
        <f>FALSE</f>
        <v>0</v>
      </c>
      <c r="H1" t="b">
        <f>FALSE</f>
        <v>0</v>
      </c>
      <c r="I1" t="b">
        <f>FALSE</f>
        <v>0</v>
      </c>
      <c r="J1" t="b">
        <f>FALSE</f>
        <v>0</v>
      </c>
      <c r="AA1" t="str" cm="1">
        <f t="array" aca="1" ref="AA1" ca="1">IF(A1,INDIRECT(ref!A1),"")</f>
        <v/>
      </c>
      <c r="AB1" t="str" cm="1">
        <f t="array" aca="1" ref="AB1" ca="1">IF(B1,INDIRECT(ref!B1),"")</f>
        <v/>
      </c>
      <c r="AC1" s="239" t="str">
        <f>data!AC1</f>
        <v>Rutgers - DES - CEP - Time and Effort Certification</v>
      </c>
      <c r="AD1" s="239"/>
      <c r="AE1" s="239"/>
      <c r="AF1" s="239"/>
      <c r="AG1" s="239"/>
      <c r="AH1" s="239"/>
      <c r="AI1" t="str" cm="1">
        <f t="array" aca="1" ref="AI1" ca="1">IF(I1,INDIRECT(ref!I1),"")</f>
        <v/>
      </c>
      <c r="AJ1" t="str" cm="1">
        <f t="array" aca="1" ref="AJ1" ca="1">IF(J1,INDIRECT(ref!J1),"")</f>
        <v/>
      </c>
    </row>
    <row r="2" spans="1:36" x14ac:dyDescent="0.35">
      <c r="A2" t="b">
        <f>FALSE</f>
        <v>0</v>
      </c>
      <c r="B2" t="b">
        <f>FALSE</f>
        <v>0</v>
      </c>
      <c r="C2" t="b">
        <f>FALSE</f>
        <v>0</v>
      </c>
      <c r="D2" t="b">
        <f>FALSE</f>
        <v>0</v>
      </c>
      <c r="E2" t="b">
        <f>FALSE</f>
        <v>0</v>
      </c>
      <c r="F2" t="b">
        <f>FALSE</f>
        <v>0</v>
      </c>
      <c r="G2" t="b">
        <f>FALSE</f>
        <v>0</v>
      </c>
      <c r="H2" t="b">
        <f>FALSE</f>
        <v>0</v>
      </c>
      <c r="I2" t="b">
        <f>FALSE</f>
        <v>0</v>
      </c>
      <c r="J2" t="b">
        <f>FALSE</f>
        <v>0</v>
      </c>
      <c r="AA2" t="str" cm="1">
        <f t="array" aca="1" ref="AA2" ca="1">IF(A2,INDIRECT(ref!A2),"")</f>
        <v/>
      </c>
      <c r="AB2" t="str" cm="1">
        <f t="array" aca="1" ref="AB2" ca="1">IF(B2,INDIRECT(ref!B2),"")</f>
        <v/>
      </c>
      <c r="AC2" t="str" cm="1">
        <f t="array" aca="1" ref="AC2" ca="1">IF(C2,INDIRECT(ref!C2),"")</f>
        <v/>
      </c>
      <c r="AD2" t="str" cm="1">
        <f t="array" aca="1" ref="AD2" ca="1">IF(D2,INDIRECT(ref!D2),"")</f>
        <v/>
      </c>
      <c r="AE2" t="str" cm="1">
        <f t="array" aca="1" ref="AE2" ca="1">IF(E2,INDIRECT(ref!E2),"")</f>
        <v/>
      </c>
      <c r="AF2" t="str" cm="1">
        <f t="array" aca="1" ref="AF2" ca="1">IF(F2,INDIRECT(ref!F2),"")</f>
        <v/>
      </c>
      <c r="AG2" t="str" cm="1">
        <f t="array" aca="1" ref="AG2" ca="1">IF(G2,INDIRECT(ref!G2),"")</f>
        <v/>
      </c>
      <c r="AH2" t="str" cm="1">
        <f t="array" aca="1" ref="AH2" ca="1">IF(H2,INDIRECT(ref!H2),"")</f>
        <v/>
      </c>
      <c r="AI2" t="str" cm="1">
        <f t="array" aca="1" ref="AI2" ca="1">IF(I2,INDIRECT(ref!I2),"")</f>
        <v/>
      </c>
      <c r="AJ2" t="str" cm="1">
        <f t="array" aca="1" ref="AJ2" ca="1">IF(J2,INDIRECT(ref!J2),"")</f>
        <v/>
      </c>
    </row>
    <row r="3" spans="1:36" x14ac:dyDescent="0.35">
      <c r="A3" t="b">
        <f>FALSE</f>
        <v>0</v>
      </c>
      <c r="B3" t="b">
        <f>TRUE</f>
        <v>1</v>
      </c>
      <c r="C3" t="b">
        <f>TRUE</f>
        <v>1</v>
      </c>
      <c r="D3" t="b">
        <f>FALSE</f>
        <v>0</v>
      </c>
      <c r="E3" t="b">
        <f>FALSE</f>
        <v>0</v>
      </c>
      <c r="F3" t="b">
        <f>TRUE</f>
        <v>1</v>
      </c>
      <c r="G3" t="b">
        <f>TRUE</f>
        <v>1</v>
      </c>
      <c r="H3" t="b">
        <f>FALSE</f>
        <v>0</v>
      </c>
      <c r="I3" t="b">
        <f>FALSE</f>
        <v>0</v>
      </c>
      <c r="J3" t="b">
        <f>FALSE</f>
        <v>0</v>
      </c>
      <c r="AA3" t="str" cm="1">
        <f t="array" aca="1" ref="AA3" ca="1">IF(A3,INDIRECT(ref!A3),"")</f>
        <v/>
      </c>
      <c r="AB3" t="str" cm="1">
        <f t="array" aca="1" ref="AB3" ca="1">IF(B3,INDIRECT(ref!B3),"")</f>
        <v>Employee ID</v>
      </c>
      <c r="AC3" cm="1">
        <f t="array" aca="1" ref="AC3" ca="1">IF(C3,INDIRECT(ref!C3),"")</f>
        <v>0</v>
      </c>
      <c r="AD3" t="str" cm="1">
        <f t="array" aca="1" ref="AD3" ca="1">IF(D3,INDIRECT(ref!D3),"")</f>
        <v/>
      </c>
      <c r="AE3" t="str" cm="1">
        <f t="array" aca="1" ref="AE3" ca="1">IF(E3,INDIRECT(ref!E3),"")</f>
        <v/>
      </c>
      <c r="AF3" t="str" cm="1">
        <f t="array" aca="1" ref="AF3" ca="1">IF(F3,INDIRECT(ref!F3),"")</f>
        <v>Last Name</v>
      </c>
      <c r="AG3" cm="1">
        <f t="array" aca="1" ref="AG3" ca="1">IF(G3,INDIRECT(ref!G3),"")</f>
        <v>0</v>
      </c>
      <c r="AH3" t="str" cm="1">
        <f t="array" aca="1" ref="AH3" ca="1">IF(H3,INDIRECT(ref!H3),"")</f>
        <v/>
      </c>
      <c r="AI3" t="str" cm="1">
        <f t="array" aca="1" ref="AI3" ca="1">IF(I3,INDIRECT(ref!I3),"")</f>
        <v/>
      </c>
      <c r="AJ3" t="str" cm="1">
        <f t="array" aca="1" ref="AJ3" ca="1">IF(J3,INDIRECT(ref!J3),"")</f>
        <v/>
      </c>
    </row>
    <row r="4" spans="1:36" x14ac:dyDescent="0.35">
      <c r="A4" t="b">
        <f>FALSE</f>
        <v>0</v>
      </c>
      <c r="B4" t="b">
        <f>TRUE</f>
        <v>1</v>
      </c>
      <c r="C4" t="b">
        <f>TRUE</f>
        <v>1</v>
      </c>
      <c r="D4" t="b">
        <f>FALSE</f>
        <v>0</v>
      </c>
      <c r="E4" t="b">
        <f>FALSE</f>
        <v>0</v>
      </c>
      <c r="F4" t="b">
        <f>TRUE</f>
        <v>1</v>
      </c>
      <c r="G4" t="b">
        <f>TRUE</f>
        <v>1</v>
      </c>
      <c r="H4" t="b">
        <f>FALSE</f>
        <v>0</v>
      </c>
      <c r="I4" t="b">
        <f>FALSE</f>
        <v>0</v>
      </c>
      <c r="J4" t="b">
        <f>FALSE</f>
        <v>0</v>
      </c>
      <c r="AA4" t="str" cm="1">
        <f t="array" aca="1" ref="AA4" ca="1">IF(A4,INDIRECT(ref!A4),"")</f>
        <v/>
      </c>
      <c r="AB4" t="str" cm="1">
        <f t="array" aca="1" ref="AB4" ca="1">IF(B4,INDIRECT(ref!B4),"")</f>
        <v>Class</v>
      </c>
      <c r="AC4" cm="1">
        <f t="array" aca="1" ref="AC4" ca="1">IF(C4,INDIRECT(ref!C4),"")</f>
        <v>0</v>
      </c>
      <c r="AD4" t="str" cm="1">
        <f t="array" aca="1" ref="AD4" ca="1">IF(D4,INDIRECT(ref!D4),"")</f>
        <v/>
      </c>
      <c r="AE4" t="str" cm="1">
        <f t="array" aca="1" ref="AE4" ca="1">IF(E4,INDIRECT(ref!E4),"")</f>
        <v/>
      </c>
      <c r="AF4" t="str" cm="1">
        <f t="array" aca="1" ref="AF4" ca="1">IF(F4,INDIRECT(ref!F4),"")</f>
        <v>First Name</v>
      </c>
      <c r="AG4" cm="1">
        <f t="array" aca="1" ref="AG4" ca="1">IF(G4,INDIRECT(ref!G4),"")</f>
        <v>0</v>
      </c>
      <c r="AH4" t="str" cm="1">
        <f t="array" aca="1" ref="AH4" ca="1">IF(H4,INDIRECT(ref!H4),"")</f>
        <v/>
      </c>
      <c r="AI4" t="str" cm="1">
        <f t="array" aca="1" ref="AI4" ca="1">IF(I4,INDIRECT(ref!I4),"")</f>
        <v/>
      </c>
      <c r="AJ4" t="str" cm="1">
        <f t="array" aca="1" ref="AJ4" ca="1">IF(J4,INDIRECT(ref!J4),"")</f>
        <v/>
      </c>
    </row>
    <row r="5" spans="1:36" x14ac:dyDescent="0.35">
      <c r="A5" t="b">
        <f>FALSE</f>
        <v>0</v>
      </c>
      <c r="B5" t="b">
        <f>TRUE</f>
        <v>1</v>
      </c>
      <c r="C5" t="b">
        <f>TRUE</f>
        <v>1</v>
      </c>
      <c r="D5" t="b">
        <f>FALSE</f>
        <v>0</v>
      </c>
      <c r="E5" t="b">
        <f>FALSE</f>
        <v>0</v>
      </c>
      <c r="F5" t="b">
        <f>TRUE</f>
        <v>1</v>
      </c>
      <c r="G5" t="b">
        <f>TRUE</f>
        <v>1</v>
      </c>
      <c r="H5" t="b">
        <f>FALSE</f>
        <v>0</v>
      </c>
      <c r="I5" t="b">
        <f>FALSE</f>
        <v>0</v>
      </c>
      <c r="J5" t="b">
        <f>FALSE</f>
        <v>0</v>
      </c>
      <c r="AA5" t="str" cm="1">
        <f t="array" aca="1" ref="AA5" ca="1">IF(A5,INDIRECT(ref!A5),"")</f>
        <v/>
      </c>
      <c r="AB5" t="str" cm="1">
        <f t="array" aca="1" ref="AB5" ca="1">IF(B5,INDIRECT(ref!B5),"")</f>
        <v>Hourly Rate</v>
      </c>
      <c r="AC5" cm="1">
        <f t="array" aca="1" ref="AC5" ca="1">IF(C5,INDIRECT(ref!C5),"")</f>
        <v>0</v>
      </c>
      <c r="AD5" t="str" cm="1">
        <f t="array" aca="1" ref="AD5" ca="1">IF(D5,INDIRECT(ref!D5),"")</f>
        <v/>
      </c>
      <c r="AE5" t="str" cm="1">
        <f t="array" aca="1" ref="AE5" ca="1">IF(E5,INDIRECT(ref!E5),"")</f>
        <v/>
      </c>
      <c r="AF5" t="str" cm="1">
        <f t="array" aca="1" ref="AF5" ca="1">IF(F5,INDIRECT(ref!F5),"")</f>
        <v>Middle Initial</v>
      </c>
      <c r="AG5" cm="1">
        <f t="array" aca="1" ref="AG5" ca="1">IF(G5,INDIRECT(ref!G5),"")</f>
        <v>0</v>
      </c>
      <c r="AH5" t="str" cm="1">
        <f t="array" aca="1" ref="AH5" ca="1">IF(H5,INDIRECT(ref!H5),"")</f>
        <v/>
      </c>
      <c r="AI5" t="str" cm="1">
        <f t="array" aca="1" ref="AI5" ca="1">IF(I5,INDIRECT(ref!I5),"")</f>
        <v/>
      </c>
      <c r="AJ5" t="str" cm="1">
        <f t="array" aca="1" ref="AJ5" ca="1">IF(J5,INDIRECT(ref!J5),"")</f>
        <v/>
      </c>
    </row>
    <row r="6" spans="1:36" x14ac:dyDescent="0.35">
      <c r="A6" t="b">
        <f>FALSE</f>
        <v>0</v>
      </c>
      <c r="B6" t="b">
        <f>FALSE</f>
        <v>0</v>
      </c>
      <c r="C6" t="b">
        <f>FALSE</f>
        <v>0</v>
      </c>
      <c r="D6" t="b">
        <f>FALSE</f>
        <v>0</v>
      </c>
      <c r="E6" t="b">
        <f>FALSE</f>
        <v>0</v>
      </c>
      <c r="F6" t="b">
        <f>FALSE</f>
        <v>0</v>
      </c>
      <c r="G6" t="b">
        <f>FALSE</f>
        <v>0</v>
      </c>
      <c r="H6" t="b">
        <f>FALSE</f>
        <v>0</v>
      </c>
      <c r="I6" t="b">
        <f>FALSE</f>
        <v>0</v>
      </c>
      <c r="J6" t="b">
        <f>FALSE</f>
        <v>0</v>
      </c>
      <c r="AA6" t="str" cm="1">
        <f t="array" aca="1" ref="AA6" ca="1">IF(A6,INDIRECT(ref!A6),"")</f>
        <v/>
      </c>
      <c r="AB6" t="str" cm="1">
        <f t="array" aca="1" ref="AB6" ca="1">IF(B6,INDIRECT(ref!B6),"")</f>
        <v/>
      </c>
      <c r="AC6" t="str" cm="1">
        <f t="array" aca="1" ref="AC6" ca="1">IF(C6,INDIRECT(ref!C6),"")</f>
        <v/>
      </c>
      <c r="AD6" t="str" cm="1">
        <f t="array" aca="1" ref="AD6" ca="1">IF(D6,INDIRECT(ref!D6),"")</f>
        <v/>
      </c>
      <c r="AE6" t="str" cm="1">
        <f t="array" aca="1" ref="AE6" ca="1">IF(E6,INDIRECT(ref!E6),"")</f>
        <v/>
      </c>
      <c r="AF6" t="str" cm="1">
        <f t="array" aca="1" ref="AF6" ca="1">IF(F6,INDIRECT(ref!F6),"")</f>
        <v/>
      </c>
      <c r="AG6" t="str" cm="1">
        <f t="array" aca="1" ref="AG6" ca="1">IF(G6,INDIRECT(ref!G6),"")</f>
        <v/>
      </c>
      <c r="AH6" t="str" cm="1">
        <f t="array" aca="1" ref="AH6" ca="1">IF(H6,INDIRECT(ref!H6),"")</f>
        <v/>
      </c>
      <c r="AI6" t="str" cm="1">
        <f t="array" aca="1" ref="AI6" ca="1">IF(I6,INDIRECT(ref!I6),"")</f>
        <v/>
      </c>
      <c r="AJ6" t="str" cm="1">
        <f t="array" aca="1" ref="AJ6" ca="1">IF(J6,INDIRECT(ref!J6),"")</f>
        <v/>
      </c>
    </row>
    <row r="7" spans="1:36" x14ac:dyDescent="0.35">
      <c r="A7" t="b">
        <f>FALSE</f>
        <v>0</v>
      </c>
      <c r="B7" t="b">
        <f>TRUE</f>
        <v>1</v>
      </c>
      <c r="C7" t="b">
        <f>TRUE</f>
        <v>1</v>
      </c>
      <c r="D7" t="b">
        <f>FALSE</f>
        <v>0</v>
      </c>
      <c r="E7" t="b">
        <f>TRUE</f>
        <v>1</v>
      </c>
      <c r="F7" t="b">
        <f>TRUE</f>
        <v>1</v>
      </c>
      <c r="G7" t="b">
        <f>FALSE</f>
        <v>0</v>
      </c>
      <c r="H7" t="b">
        <f>FALSE</f>
        <v>0</v>
      </c>
      <c r="I7" t="b">
        <f>FALSE</f>
        <v>0</v>
      </c>
      <c r="J7" t="b">
        <f>FALSE</f>
        <v>0</v>
      </c>
      <c r="AA7" t="str" cm="1">
        <f t="array" aca="1" ref="AA7" ca="1">IF(A7,INDIRECT(ref!A7),"")</f>
        <v/>
      </c>
      <c r="AB7" t="str" cm="1">
        <f t="array" aca="1" ref="AB7" ca="1">IF(B7,INDIRECT(ref!B7),"")</f>
        <v>Week 1</v>
      </c>
      <c r="AC7" s="238" t="b" cm="1">
        <f t="array" aca="1" ref="AC7" ca="1">IF(C7,INDIRECT(ref!C7),"")</f>
        <v>0</v>
      </c>
      <c r="AD7" s="238"/>
      <c r="AE7" t="str" cm="1">
        <f t="array" aca="1" ref="AE7" ca="1">IF(E7,INDIRECT(ref!E7),"")</f>
        <v>To</v>
      </c>
      <c r="AF7" s="238" t="b" cm="1">
        <f t="array" aca="1" ref="AF7" ca="1">IF(F7,INDIRECT(ref!F7),"")</f>
        <v>0</v>
      </c>
      <c r="AG7" s="238"/>
      <c r="AH7" t="str" cm="1">
        <f t="array" aca="1" ref="AH7" ca="1">IF(H7,INDIRECT(ref!H7),"")</f>
        <v/>
      </c>
      <c r="AI7" t="str" cm="1">
        <f t="array" aca="1" ref="AI7" ca="1">IF(I7,INDIRECT(ref!I7),"")</f>
        <v/>
      </c>
      <c r="AJ7" t="str" cm="1">
        <f t="array" aca="1" ref="AJ7" ca="1">IF(J7,INDIRECT(ref!J7),"")</f>
        <v/>
      </c>
    </row>
    <row r="8" spans="1:36" x14ac:dyDescent="0.35">
      <c r="A8" t="b">
        <f>FALSE</f>
        <v>0</v>
      </c>
      <c r="B8" t="b">
        <f>FALSE</f>
        <v>0</v>
      </c>
      <c r="C8" t="b">
        <f>FALSE</f>
        <v>0</v>
      </c>
      <c r="D8" t="b">
        <f>FALSE</f>
        <v>0</v>
      </c>
      <c r="E8" t="b">
        <f>FALSE</f>
        <v>0</v>
      </c>
      <c r="F8" t="b">
        <f>FALSE</f>
        <v>0</v>
      </c>
      <c r="G8" t="b">
        <f>FALSE</f>
        <v>0</v>
      </c>
      <c r="H8" t="b">
        <f>FALSE</f>
        <v>0</v>
      </c>
      <c r="I8" t="b">
        <f>FALSE</f>
        <v>0</v>
      </c>
      <c r="J8" t="b">
        <f>FALSE</f>
        <v>0</v>
      </c>
      <c r="AA8" t="str" cm="1">
        <f t="array" aca="1" ref="AA8" ca="1">IF(A8,INDIRECT(ref!A8),"")</f>
        <v/>
      </c>
      <c r="AB8" t="str" cm="1">
        <f t="array" aca="1" ref="AB8" ca="1">IF(B8,INDIRECT(ref!B8),"")</f>
        <v/>
      </c>
      <c r="AC8" t="str" cm="1">
        <f t="array" aca="1" ref="AC8" ca="1">IF(C8,INDIRECT(ref!C8),"")</f>
        <v/>
      </c>
      <c r="AD8" t="str" cm="1">
        <f t="array" aca="1" ref="AD8" ca="1">IF(D8,INDIRECT(ref!D8),"")</f>
        <v/>
      </c>
      <c r="AE8" t="str" cm="1">
        <f t="array" aca="1" ref="AE8" ca="1">IF(E8,INDIRECT(ref!E8),"")</f>
        <v/>
      </c>
      <c r="AF8" t="str" cm="1">
        <f t="array" aca="1" ref="AF8" ca="1">IF(F8,INDIRECT(ref!F8),"")</f>
        <v/>
      </c>
      <c r="AG8" t="str" cm="1">
        <f t="array" aca="1" ref="AG8" ca="1">IF(G8,INDIRECT(ref!G8),"")</f>
        <v/>
      </c>
      <c r="AH8" t="str" cm="1">
        <f t="array" aca="1" ref="AH8" ca="1">IF(H8,INDIRECT(ref!H8),"")</f>
        <v/>
      </c>
      <c r="AI8" t="str" cm="1">
        <f t="array" aca="1" ref="AI8" ca="1">IF(I8,INDIRECT(ref!I8),"")</f>
        <v/>
      </c>
      <c r="AJ8" t="str" cm="1">
        <f t="array" aca="1" ref="AJ8" ca="1">IF(J8,INDIRECT(ref!J8),"")</f>
        <v/>
      </c>
    </row>
    <row r="9" spans="1:36" x14ac:dyDescent="0.35">
      <c r="A9" t="b">
        <f>FALSE</f>
        <v>0</v>
      </c>
      <c r="B9" t="b">
        <f>FALSE</f>
        <v>0</v>
      </c>
      <c r="C9" t="b">
        <f>TRUE</f>
        <v>1</v>
      </c>
      <c r="D9" t="b">
        <f>TRUE</f>
        <v>1</v>
      </c>
      <c r="E9" t="b">
        <f>TRUE</f>
        <v>1</v>
      </c>
      <c r="F9" t="b">
        <f>TRUE</f>
        <v>1</v>
      </c>
      <c r="G9" t="b">
        <f>TRUE</f>
        <v>1</v>
      </c>
      <c r="H9" t="b">
        <f>TRUE</f>
        <v>1</v>
      </c>
      <c r="I9" t="b">
        <f>TRUE</f>
        <v>1</v>
      </c>
      <c r="J9" t="b">
        <f>FALSE</f>
        <v>0</v>
      </c>
      <c r="AA9" t="str" cm="1">
        <f t="array" aca="1" ref="AA9" ca="1">IF(A9,INDIRECT(ref!A9),"")</f>
        <v/>
      </c>
      <c r="AB9" t="str" cm="1">
        <f t="array" aca="1" ref="AB9" ca="1">IF(B9,INDIRECT(ref!B9),"")</f>
        <v/>
      </c>
      <c r="AC9" t="str" cm="1">
        <f t="array" aca="1" ref="AC9" ca="1">IF(C9,INDIRECT(ref!C9),"")</f>
        <v>Sat</v>
      </c>
      <c r="AD9" t="str" cm="1">
        <f t="array" aca="1" ref="AD9" ca="1">IF(D9,INDIRECT(ref!D9),"")</f>
        <v>Sun</v>
      </c>
      <c r="AE9" t="str" cm="1">
        <f t="array" aca="1" ref="AE9" ca="1">IF(E9,INDIRECT(ref!E9),"")</f>
        <v>Mon</v>
      </c>
      <c r="AF9" t="str" cm="1">
        <f t="array" aca="1" ref="AF9" ca="1">IF(F9,INDIRECT(ref!F9),"")</f>
        <v>Tue</v>
      </c>
      <c r="AG9" t="str" cm="1">
        <f t="array" aca="1" ref="AG9" ca="1">IF(G9,INDIRECT(ref!G9),"")</f>
        <v>Wed</v>
      </c>
      <c r="AH9" t="str" cm="1">
        <f t="array" aca="1" ref="AH9" ca="1">IF(H9,INDIRECT(ref!H9),"")</f>
        <v>Thu</v>
      </c>
      <c r="AI9" t="str" cm="1">
        <f t="array" aca="1" ref="AI9" ca="1">IF(I9,INDIRECT(ref!I9),"")</f>
        <v>Fri</v>
      </c>
      <c r="AJ9" t="str" cm="1">
        <f t="array" aca="1" ref="AJ9" ca="1">IF(J9,INDIRECT(ref!J9),"")</f>
        <v/>
      </c>
    </row>
    <row r="10" spans="1:36" x14ac:dyDescent="0.35">
      <c r="A10" t="b">
        <f>FALSE</f>
        <v>0</v>
      </c>
      <c r="B10" t="b">
        <f>TRUE</f>
        <v>1</v>
      </c>
      <c r="C10" t="b">
        <f>TRUE</f>
        <v>1</v>
      </c>
      <c r="D10" t="b">
        <f>TRUE</f>
        <v>1</v>
      </c>
      <c r="E10" t="b">
        <f>TRUE</f>
        <v>1</v>
      </c>
      <c r="F10" t="b">
        <f>TRUE</f>
        <v>1</v>
      </c>
      <c r="G10" t="b">
        <f>TRUE</f>
        <v>1</v>
      </c>
      <c r="H10" t="b">
        <f>TRUE</f>
        <v>1</v>
      </c>
      <c r="I10" t="b">
        <f>TRUE</f>
        <v>1</v>
      </c>
      <c r="J10" t="b">
        <f>FALSE</f>
        <v>0</v>
      </c>
      <c r="AA10" t="str" cm="1">
        <f t="array" aca="1" ref="AA10" ca="1">IF(A10,INDIRECT(ref!A10),"")</f>
        <v/>
      </c>
      <c r="AB10" t="str" cm="1">
        <f t="array" aca="1" ref="AB10" ca="1">IF(B10,INDIRECT(ref!B10),"")</f>
        <v>Date</v>
      </c>
      <c r="AC10" s="82" t="b" cm="1">
        <f t="array" aca="1" ref="AC10" ca="1">IF(C10,INDIRECT(ref!C10),"")</f>
        <v>0</v>
      </c>
      <c r="AD10" s="82" t="b" cm="1">
        <f t="array" aca="1" ref="AD10" ca="1">IF(D10,INDIRECT(ref!D10),"")</f>
        <v>0</v>
      </c>
      <c r="AE10" s="82" t="b" cm="1">
        <f t="array" aca="1" ref="AE10" ca="1">IF(E10,INDIRECT(ref!E10),"")</f>
        <v>0</v>
      </c>
      <c r="AF10" s="82" t="b" cm="1">
        <f t="array" aca="1" ref="AF10" ca="1">IF(F10,INDIRECT(ref!F10),"")</f>
        <v>0</v>
      </c>
      <c r="AG10" s="82" t="b" cm="1">
        <f t="array" aca="1" ref="AG10" ca="1">IF(G10,INDIRECT(ref!G10),"")</f>
        <v>0</v>
      </c>
      <c r="AH10" s="82" t="b" cm="1">
        <f t="array" aca="1" ref="AH10" ca="1">IF(H10,INDIRECT(ref!H10),"")</f>
        <v>0</v>
      </c>
      <c r="AI10" s="82" t="b" cm="1">
        <f t="array" aca="1" ref="AI10" ca="1">IF(I10,INDIRECT(ref!I10),"")</f>
        <v>0</v>
      </c>
      <c r="AJ10" t="str" cm="1">
        <f t="array" aca="1" ref="AJ10" ca="1">IF(J10,INDIRECT(ref!J10),"")</f>
        <v/>
      </c>
    </row>
    <row r="11" spans="1:36" x14ac:dyDescent="0.35">
      <c r="A11" t="b">
        <f>FALSE</f>
        <v>0</v>
      </c>
      <c r="B11" t="b">
        <f>TRUE</f>
        <v>1</v>
      </c>
      <c r="C11" t="b">
        <f>TRUE</f>
        <v>1</v>
      </c>
      <c r="D11" t="b">
        <f>TRUE</f>
        <v>1</v>
      </c>
      <c r="E11" t="b">
        <f>TRUE</f>
        <v>1</v>
      </c>
      <c r="F11" t="b">
        <f>TRUE</f>
        <v>1</v>
      </c>
      <c r="G11" t="b">
        <f>TRUE</f>
        <v>1</v>
      </c>
      <c r="H11" t="b">
        <f>TRUE</f>
        <v>1</v>
      </c>
      <c r="I11" t="b">
        <f>TRUE</f>
        <v>1</v>
      </c>
      <c r="J11" t="b">
        <f>FALSE</f>
        <v>0</v>
      </c>
      <c r="AA11" t="str" cm="1">
        <f t="array" aca="1" ref="AA11" ca="1">IF(A11,INDIRECT(ref!A11),"")</f>
        <v/>
      </c>
      <c r="AB11" t="str" cm="1">
        <f t="array" aca="1" ref="AB11" ca="1">IF(B11,INDIRECT(ref!B11),"")</f>
        <v>From</v>
      </c>
      <c r="AC11" t="str" cm="1">
        <f t="array" aca="1" ref="AC11" ca="1">IF(C11,INDIRECT(ref!C11),"")</f>
        <v/>
      </c>
      <c r="AD11" t="str" cm="1">
        <f t="array" aca="1" ref="AD11" ca="1">IF(D11,INDIRECT(ref!D11),"")</f>
        <v/>
      </c>
      <c r="AE11" t="str" cm="1">
        <f t="array" aca="1" ref="AE11" ca="1">IF(E11,INDIRECT(ref!E11),"")</f>
        <v/>
      </c>
      <c r="AF11" t="str" cm="1">
        <f t="array" aca="1" ref="AF11" ca="1">IF(F11,INDIRECT(ref!F11),"")</f>
        <v/>
      </c>
      <c r="AG11" t="str" cm="1">
        <f t="array" aca="1" ref="AG11" ca="1">IF(G11,INDIRECT(ref!G11),"")</f>
        <v/>
      </c>
      <c r="AH11" t="str" cm="1">
        <f t="array" aca="1" ref="AH11" ca="1">IF(H11,INDIRECT(ref!H11),"")</f>
        <v/>
      </c>
      <c r="AI11" t="str" cm="1">
        <f t="array" aca="1" ref="AI11" ca="1">IF(I11,INDIRECT(ref!I11),"")</f>
        <v/>
      </c>
      <c r="AJ11" t="str" cm="1">
        <f t="array" aca="1" ref="AJ11" ca="1">IF(J11,INDIRECT(ref!J11),"")</f>
        <v/>
      </c>
    </row>
    <row r="12" spans="1:36" x14ac:dyDescent="0.35">
      <c r="A12" t="b">
        <f>FALSE</f>
        <v>0</v>
      </c>
      <c r="B12" t="b">
        <f>TRUE</f>
        <v>1</v>
      </c>
      <c r="C12" t="b">
        <f>TRUE</f>
        <v>1</v>
      </c>
      <c r="D12" t="b">
        <f>TRUE</f>
        <v>1</v>
      </c>
      <c r="E12" t="b">
        <f>TRUE</f>
        <v>1</v>
      </c>
      <c r="F12" t="b">
        <f>TRUE</f>
        <v>1</v>
      </c>
      <c r="G12" t="b">
        <f>TRUE</f>
        <v>1</v>
      </c>
      <c r="H12" t="b">
        <f>TRUE</f>
        <v>1</v>
      </c>
      <c r="I12" t="b">
        <f>TRUE</f>
        <v>1</v>
      </c>
      <c r="J12" t="b">
        <f>FALSE</f>
        <v>0</v>
      </c>
      <c r="AA12" t="str" cm="1">
        <f t="array" aca="1" ref="AA12" ca="1">IF(A12,INDIRECT(ref!A12),"")</f>
        <v/>
      </c>
      <c r="AB12" t="str" cm="1">
        <f t="array" aca="1" ref="AB12" ca="1">IF(B12,INDIRECT(ref!B12),"")</f>
        <v>break</v>
      </c>
      <c r="AC12" t="str" cm="1">
        <f t="array" aca="1" ref="AC12" ca="1">IF(C12,INDIRECT(ref!C12),"")</f>
        <v/>
      </c>
      <c r="AD12" t="str" cm="1">
        <f t="array" aca="1" ref="AD12" ca="1">IF(D12,INDIRECT(ref!D12),"")</f>
        <v/>
      </c>
      <c r="AE12" t="str" cm="1">
        <f t="array" aca="1" ref="AE12" ca="1">IF(E12,INDIRECT(ref!E12),"")</f>
        <v/>
      </c>
      <c r="AF12" t="str" cm="1">
        <f t="array" aca="1" ref="AF12" ca="1">IF(F12,INDIRECT(ref!F12),"")</f>
        <v/>
      </c>
      <c r="AG12" t="str" cm="1">
        <f t="array" aca="1" ref="AG12" ca="1">IF(G12,INDIRECT(ref!G12),"")</f>
        <v/>
      </c>
      <c r="AH12" t="str" cm="1">
        <f t="array" aca="1" ref="AH12" ca="1">IF(H12,INDIRECT(ref!H12),"")</f>
        <v/>
      </c>
      <c r="AI12" t="str" cm="1">
        <f t="array" aca="1" ref="AI12" ca="1">IF(I12,INDIRECT(ref!I12),"")</f>
        <v/>
      </c>
      <c r="AJ12" t="str" cm="1">
        <f t="array" aca="1" ref="AJ12" ca="1">IF(J12,INDIRECT(ref!J12),"")</f>
        <v/>
      </c>
    </row>
    <row r="13" spans="1:36" x14ac:dyDescent="0.35">
      <c r="A13" t="b">
        <f>FALSE</f>
        <v>0</v>
      </c>
      <c r="B13" t="b">
        <f>TRUE</f>
        <v>1</v>
      </c>
      <c r="C13" t="b">
        <f>TRUE</f>
        <v>1</v>
      </c>
      <c r="D13" t="b">
        <f>TRUE</f>
        <v>1</v>
      </c>
      <c r="E13" t="b">
        <f>TRUE</f>
        <v>1</v>
      </c>
      <c r="F13" t="b">
        <f>TRUE</f>
        <v>1</v>
      </c>
      <c r="G13" t="b">
        <f>TRUE</f>
        <v>1</v>
      </c>
      <c r="H13" t="b">
        <f>TRUE</f>
        <v>1</v>
      </c>
      <c r="I13" t="b">
        <f>TRUE</f>
        <v>1</v>
      </c>
      <c r="J13" t="b">
        <f>FALSE</f>
        <v>0</v>
      </c>
      <c r="AA13" t="str" cm="1">
        <f t="array" aca="1" ref="AA13" ca="1">IF(A13,INDIRECT(ref!A13),"")</f>
        <v/>
      </c>
      <c r="AB13" t="str" cm="1">
        <f t="array" aca="1" ref="AB13" ca="1">IF(B13,INDIRECT(ref!B13),"")</f>
        <v>return</v>
      </c>
      <c r="AC13" t="str" cm="1">
        <f t="array" aca="1" ref="AC13" ca="1">IF(C13,INDIRECT(ref!C13),"")</f>
        <v/>
      </c>
      <c r="AD13" t="str" cm="1">
        <f t="array" aca="1" ref="AD13" ca="1">IF(D13,INDIRECT(ref!D13),"")</f>
        <v/>
      </c>
      <c r="AE13" t="str" cm="1">
        <f t="array" aca="1" ref="AE13" ca="1">IF(E13,INDIRECT(ref!E13),"")</f>
        <v/>
      </c>
      <c r="AF13" t="str" cm="1">
        <f t="array" aca="1" ref="AF13" ca="1">IF(F13,INDIRECT(ref!F13),"")</f>
        <v/>
      </c>
      <c r="AG13" t="str" cm="1">
        <f t="array" aca="1" ref="AG13" ca="1">IF(G13,INDIRECT(ref!G13),"")</f>
        <v/>
      </c>
      <c r="AH13" t="str" cm="1">
        <f t="array" aca="1" ref="AH13" ca="1">IF(H13,INDIRECT(ref!H13),"")</f>
        <v/>
      </c>
      <c r="AI13" t="str" cm="1">
        <f t="array" aca="1" ref="AI13" ca="1">IF(I13,INDIRECT(ref!I13),"")</f>
        <v/>
      </c>
      <c r="AJ13" t="str" cm="1">
        <f t="array" aca="1" ref="AJ13" ca="1">IF(J13,INDIRECT(ref!J13),"")</f>
        <v/>
      </c>
    </row>
    <row r="14" spans="1:36" x14ac:dyDescent="0.35">
      <c r="A14" t="b">
        <f>FALSE</f>
        <v>0</v>
      </c>
      <c r="B14" t="b">
        <f>TRUE</f>
        <v>1</v>
      </c>
      <c r="C14" t="b">
        <f>TRUE</f>
        <v>1</v>
      </c>
      <c r="D14" t="b">
        <f>TRUE</f>
        <v>1</v>
      </c>
      <c r="E14" t="b">
        <f>TRUE</f>
        <v>1</v>
      </c>
      <c r="F14" t="b">
        <f>TRUE</f>
        <v>1</v>
      </c>
      <c r="G14" t="b">
        <f>TRUE</f>
        <v>1</v>
      </c>
      <c r="H14" t="b">
        <f>TRUE</f>
        <v>1</v>
      </c>
      <c r="I14" t="b">
        <f>TRUE</f>
        <v>1</v>
      </c>
      <c r="J14" t="b">
        <f>FALSE</f>
        <v>0</v>
      </c>
      <c r="AA14" t="str" cm="1">
        <f t="array" aca="1" ref="AA14" ca="1">IF(A14,INDIRECT(ref!A14),"")</f>
        <v/>
      </c>
      <c r="AB14" t="str" cm="1">
        <f t="array" aca="1" ref="AB14" ca="1">IF(B14,INDIRECT(ref!B14),"")</f>
        <v>To</v>
      </c>
      <c r="AC14" t="str" cm="1">
        <f t="array" aca="1" ref="AC14" ca="1">IF(C14,INDIRECT(ref!C14),"")</f>
        <v/>
      </c>
      <c r="AD14" t="str" cm="1">
        <f t="array" aca="1" ref="AD14" ca="1">IF(D14,INDIRECT(ref!D14),"")</f>
        <v/>
      </c>
      <c r="AE14" t="str" cm="1">
        <f t="array" aca="1" ref="AE14" ca="1">IF(E14,INDIRECT(ref!E14),"")</f>
        <v/>
      </c>
      <c r="AF14" t="str" cm="1">
        <f t="array" aca="1" ref="AF14" ca="1">IF(F14,INDIRECT(ref!F14),"")</f>
        <v/>
      </c>
      <c r="AG14" t="str" cm="1">
        <f t="array" aca="1" ref="AG14" ca="1">IF(G14,INDIRECT(ref!G14),"")</f>
        <v/>
      </c>
      <c r="AH14" t="str" cm="1">
        <f t="array" aca="1" ref="AH14" ca="1">IF(H14,INDIRECT(ref!H14),"")</f>
        <v/>
      </c>
      <c r="AI14" t="str" cm="1">
        <f t="array" aca="1" ref="AI14" ca="1">IF(I14,INDIRECT(ref!I14),"")</f>
        <v/>
      </c>
      <c r="AJ14" t="str" cm="1">
        <f t="array" aca="1" ref="AJ14" ca="1">IF(J14,INDIRECT(ref!J14),"")</f>
        <v/>
      </c>
    </row>
    <row r="15" spans="1:36" x14ac:dyDescent="0.35">
      <c r="A15" t="b">
        <f>FALSE</f>
        <v>0</v>
      </c>
      <c r="B15" t="b">
        <f>TRUE</f>
        <v>1</v>
      </c>
      <c r="C15" t="b">
        <f>TRUE</f>
        <v>1</v>
      </c>
      <c r="D15" t="b">
        <f>TRUE</f>
        <v>1</v>
      </c>
      <c r="E15" t="b">
        <f>TRUE</f>
        <v>1</v>
      </c>
      <c r="F15" t="b">
        <f>TRUE</f>
        <v>1</v>
      </c>
      <c r="G15" t="b">
        <f>TRUE</f>
        <v>1</v>
      </c>
      <c r="H15" t="b">
        <f>TRUE</f>
        <v>1</v>
      </c>
      <c r="I15" t="b">
        <f>TRUE</f>
        <v>1</v>
      </c>
      <c r="J15" t="b">
        <f>FALSE</f>
        <v>0</v>
      </c>
      <c r="AA15" t="str" cm="1">
        <f t="array" aca="1" ref="AA15" ca="1">IF(A15,INDIRECT(ref!A15),"")</f>
        <v/>
      </c>
      <c r="AB15" t="str" cm="1">
        <f t="array" aca="1" ref="AB15" ca="1">IF(B15,INDIRECT(ref!B15),"")</f>
        <v>Total</v>
      </c>
      <c r="AC15" cm="1">
        <f t="array" aca="1" ref="AC15" ca="1">IF(C15,INDIRECT(ref!C15),"")</f>
        <v>0</v>
      </c>
      <c r="AD15" cm="1">
        <f t="array" aca="1" ref="AD15" ca="1">IF(D15,INDIRECT(ref!D15),"")</f>
        <v>0</v>
      </c>
      <c r="AE15" cm="1">
        <f t="array" aca="1" ref="AE15" ca="1">IF(E15,INDIRECT(ref!E15),"")</f>
        <v>0</v>
      </c>
      <c r="AF15" cm="1">
        <f t="array" aca="1" ref="AF15" ca="1">IF(F15,INDIRECT(ref!F15),"")</f>
        <v>0</v>
      </c>
      <c r="AG15" cm="1">
        <f t="array" aca="1" ref="AG15" ca="1">IF(G15,INDIRECT(ref!G15),"")</f>
        <v>0</v>
      </c>
      <c r="AH15" cm="1">
        <f t="array" aca="1" ref="AH15" ca="1">IF(H15,INDIRECT(ref!H15),"")</f>
        <v>0</v>
      </c>
      <c r="AI15" cm="1">
        <f t="array" aca="1" ref="AI15" ca="1">IF(I15,INDIRECT(ref!I15),"")</f>
        <v>0</v>
      </c>
      <c r="AJ15" t="str" cm="1">
        <f t="array" aca="1" ref="AJ15" ca="1">IF(J15,INDIRECT(ref!J15),"")</f>
        <v/>
      </c>
    </row>
    <row r="16" spans="1:36" x14ac:dyDescent="0.35">
      <c r="A16" t="b">
        <f>FALSE</f>
        <v>0</v>
      </c>
      <c r="B16" t="b">
        <f>FALSE</f>
        <v>0</v>
      </c>
      <c r="C16" t="b">
        <f>TRUE</f>
        <v>1</v>
      </c>
      <c r="D16" t="b">
        <f>TRUE</f>
        <v>1</v>
      </c>
      <c r="E16" t="b">
        <f>TRUE</f>
        <v>1</v>
      </c>
      <c r="F16" t="b">
        <f>TRUE</f>
        <v>1</v>
      </c>
      <c r="G16" t="b">
        <f>TRUE</f>
        <v>1</v>
      </c>
      <c r="H16" t="b">
        <f>TRUE</f>
        <v>1</v>
      </c>
      <c r="I16" t="b">
        <f>TRUE</f>
        <v>1</v>
      </c>
      <c r="J16" t="b">
        <f>FALSE</f>
        <v>0</v>
      </c>
      <c r="AA16" t="str" cm="1">
        <f t="array" aca="1" ref="AA16" ca="1">IF(A16,INDIRECT(ref!A16),"")</f>
        <v/>
      </c>
      <c r="AB16" t="str" cm="1">
        <f t="array" aca="1" ref="AB16" ca="1">IF(B16,INDIRECT(ref!B16),"")</f>
        <v/>
      </c>
      <c r="AC16" cm="1">
        <f t="array" aca="1" ref="AC16" ca="1">IF(C16,INDIRECT(ref!C16),"")</f>
        <v>0</v>
      </c>
      <c r="AD16" cm="1">
        <f t="array" aca="1" ref="AD16" ca="1">IF(D16,INDIRECT(ref!D16),"")</f>
        <v>0</v>
      </c>
      <c r="AE16" cm="1">
        <f t="array" aca="1" ref="AE16" ca="1">IF(E16,INDIRECT(ref!E16),"")</f>
        <v>0</v>
      </c>
      <c r="AF16" cm="1">
        <f t="array" aca="1" ref="AF16" ca="1">IF(F16,INDIRECT(ref!F16),"")</f>
        <v>0</v>
      </c>
      <c r="AG16" cm="1">
        <f t="array" aca="1" ref="AG16" ca="1">IF(G16,INDIRECT(ref!G16),"")</f>
        <v>0</v>
      </c>
      <c r="AH16" cm="1">
        <f t="array" aca="1" ref="AH16" ca="1">IF(H16,INDIRECT(ref!H16),"")</f>
        <v>0</v>
      </c>
      <c r="AI16" cm="1">
        <f t="array" aca="1" ref="AI16" ca="1">IF(I16,INDIRECT(ref!I16),"")</f>
        <v>0</v>
      </c>
      <c r="AJ16" t="str" cm="1">
        <f t="array" aca="1" ref="AJ16" ca="1">IF(J16,INDIRECT(ref!J16),"")</f>
        <v/>
      </c>
    </row>
    <row r="17" spans="1:36" x14ac:dyDescent="0.35">
      <c r="A17" t="b">
        <f>FALSE</f>
        <v>0</v>
      </c>
      <c r="B17" t="b">
        <f>FALSE</f>
        <v>0</v>
      </c>
      <c r="C17" t="b">
        <f>FALSE</f>
        <v>0</v>
      </c>
      <c r="D17" t="b">
        <f>FALSE</f>
        <v>0</v>
      </c>
      <c r="E17" t="b">
        <f>FALSE</f>
        <v>0</v>
      </c>
      <c r="F17" t="b">
        <f>FALSE</f>
        <v>0</v>
      </c>
      <c r="G17" t="b">
        <f>TRUE</f>
        <v>1</v>
      </c>
      <c r="H17" t="b">
        <f>TRUE</f>
        <v>1</v>
      </c>
      <c r="I17" t="b">
        <f>TRUE</f>
        <v>1</v>
      </c>
      <c r="J17" t="b">
        <f>FALSE</f>
        <v>0</v>
      </c>
      <c r="AA17" t="str" cm="1">
        <f t="array" aca="1" ref="AA17" ca="1">IF(A17,INDIRECT(ref!A17),"")</f>
        <v/>
      </c>
      <c r="AB17" t="str" cm="1">
        <f t="array" aca="1" ref="AB17" ca="1">IF(B17,INDIRECT(ref!B17),"")</f>
        <v/>
      </c>
      <c r="AC17" t="str" cm="1">
        <f t="array" aca="1" ref="AC17" ca="1">IF(C17,INDIRECT(ref!C17),"")</f>
        <v/>
      </c>
      <c r="AD17" t="str" cm="1">
        <f t="array" aca="1" ref="AD17" ca="1">IF(D17,INDIRECT(ref!D17),"")</f>
        <v/>
      </c>
      <c r="AE17" t="str" cm="1">
        <f t="array" aca="1" ref="AE17" ca="1">IF(E17,INDIRECT(ref!E17),"")</f>
        <v/>
      </c>
      <c r="AF17" t="str" cm="1">
        <f t="array" aca="1" ref="AF17" ca="1">IF(F17,INDIRECT(ref!F17),"")</f>
        <v/>
      </c>
      <c r="AG17" t="str" cm="1">
        <f t="array" aca="1" ref="AG17" ca="1">IF(G17,INDIRECT(ref!G17),"")</f>
        <v>Week 1</v>
      </c>
      <c r="AH17" t="str" cm="1">
        <f t="array" aca="1" ref="AH17" ca="1">IF(H17,INDIRECT(ref!H17),"")</f>
        <v>Total</v>
      </c>
      <c r="AI17" cm="1">
        <f t="array" aca="1" ref="AI17" ca="1">IF(I17,INDIRECT(ref!I17),"")</f>
        <v>0</v>
      </c>
      <c r="AJ17" t="str" cm="1">
        <f t="array" aca="1" ref="AJ17" ca="1">IF(J17,INDIRECT(ref!J17),"")</f>
        <v/>
      </c>
    </row>
    <row r="18" spans="1:36" x14ac:dyDescent="0.35">
      <c r="A18" t="b">
        <f>FALSE</f>
        <v>0</v>
      </c>
      <c r="B18" t="b">
        <f>FALSE</f>
        <v>0</v>
      </c>
      <c r="C18" t="b">
        <f>FALSE</f>
        <v>0</v>
      </c>
      <c r="D18" t="b">
        <f>FALSE</f>
        <v>0</v>
      </c>
      <c r="E18" t="b">
        <f>FALSE</f>
        <v>0</v>
      </c>
      <c r="F18" t="b">
        <f>FALSE</f>
        <v>0</v>
      </c>
      <c r="G18" t="b">
        <f>FALSE</f>
        <v>0</v>
      </c>
      <c r="H18" t="b">
        <f>FALSE</f>
        <v>0</v>
      </c>
      <c r="I18" t="b">
        <f>FALSE</f>
        <v>0</v>
      </c>
      <c r="J18" t="b">
        <f>FALSE</f>
        <v>0</v>
      </c>
      <c r="AA18" t="str" cm="1">
        <f t="array" aca="1" ref="AA18" ca="1">IF(A18,INDIRECT(ref!A18),"")</f>
        <v/>
      </c>
      <c r="AB18" t="str" cm="1">
        <f t="array" aca="1" ref="AB18" ca="1">IF(B18,INDIRECT(ref!B18),"")</f>
        <v/>
      </c>
      <c r="AC18" t="str" cm="1">
        <f t="array" aca="1" ref="AC18" ca="1">IF(C18,INDIRECT(ref!C18),"")</f>
        <v/>
      </c>
      <c r="AD18" t="str" cm="1">
        <f t="array" aca="1" ref="AD18" ca="1">IF(D18,INDIRECT(ref!D18),"")</f>
        <v/>
      </c>
      <c r="AE18" t="str" cm="1">
        <f t="array" aca="1" ref="AE18" ca="1">IF(E18,INDIRECT(ref!E18),"")</f>
        <v/>
      </c>
      <c r="AF18" t="str" cm="1">
        <f t="array" aca="1" ref="AF18" ca="1">IF(F18,INDIRECT(ref!F18),"")</f>
        <v/>
      </c>
      <c r="AG18" t="str" cm="1">
        <f t="array" aca="1" ref="AG18" ca="1">IF(G18,INDIRECT(ref!G18),"")</f>
        <v/>
      </c>
      <c r="AH18" t="str" cm="1">
        <f t="array" aca="1" ref="AH18" ca="1">IF(H18,INDIRECT(ref!H18),"")</f>
        <v/>
      </c>
      <c r="AI18" t="str" cm="1">
        <f t="array" aca="1" ref="AI18" ca="1">IF(I18,INDIRECT(ref!I18),"")</f>
        <v/>
      </c>
      <c r="AJ18" t="str" cm="1">
        <f t="array" aca="1" ref="AJ18" ca="1">IF(J18,INDIRECT(ref!J18),"")</f>
        <v/>
      </c>
    </row>
    <row r="19" spans="1:36" x14ac:dyDescent="0.35">
      <c r="A19" t="b">
        <f>FALSE</f>
        <v>0</v>
      </c>
      <c r="B19" t="b">
        <f>FALSE</f>
        <v>0</v>
      </c>
      <c r="C19" t="b">
        <f>FALSE</f>
        <v>0</v>
      </c>
      <c r="D19" t="b">
        <f>FALSE</f>
        <v>0</v>
      </c>
      <c r="E19" t="b">
        <f>FALSE</f>
        <v>0</v>
      </c>
      <c r="F19" t="b">
        <f>FALSE</f>
        <v>0</v>
      </c>
      <c r="G19" t="b">
        <f>FALSE</f>
        <v>0</v>
      </c>
      <c r="H19" t="b">
        <f>FALSE</f>
        <v>0</v>
      </c>
      <c r="I19" t="b">
        <f>FALSE</f>
        <v>0</v>
      </c>
      <c r="J19" t="b">
        <f>FALSE</f>
        <v>0</v>
      </c>
      <c r="AA19" t="str" cm="1">
        <f t="array" aca="1" ref="AA19" ca="1">IF(A19,INDIRECT(ref!A19),"")</f>
        <v/>
      </c>
      <c r="AB19" t="str" cm="1">
        <f t="array" aca="1" ref="AB19" ca="1">IF(B19,INDIRECT(ref!B19),"")</f>
        <v/>
      </c>
      <c r="AC19" t="str" cm="1">
        <f t="array" aca="1" ref="AC19" ca="1">IF(C19,INDIRECT(ref!C19),"")</f>
        <v/>
      </c>
      <c r="AD19" t="str" cm="1">
        <f t="array" aca="1" ref="AD19" ca="1">IF(D19,INDIRECT(ref!D19),"")</f>
        <v/>
      </c>
      <c r="AE19" t="str" cm="1">
        <f t="array" aca="1" ref="AE19" ca="1">IF(E19,INDIRECT(ref!E19),"")</f>
        <v/>
      </c>
      <c r="AF19" t="str" cm="1">
        <f t="array" aca="1" ref="AF19" ca="1">IF(F19,INDIRECT(ref!F19),"")</f>
        <v/>
      </c>
      <c r="AG19" t="str" cm="1">
        <f t="array" aca="1" ref="AG19" ca="1">IF(G19,INDIRECT(ref!G19),"")</f>
        <v/>
      </c>
      <c r="AH19" t="str" cm="1">
        <f t="array" aca="1" ref="AH19" ca="1">IF(H19,INDIRECT(ref!H19),"")</f>
        <v/>
      </c>
      <c r="AI19" t="str" cm="1">
        <f t="array" aca="1" ref="AI19" ca="1">IF(I19,INDIRECT(ref!I19),"")</f>
        <v/>
      </c>
      <c r="AJ19" t="str" cm="1">
        <f t="array" aca="1" ref="AJ19" ca="1">IF(J19,INDIRECT(ref!J19),"")</f>
        <v/>
      </c>
    </row>
    <row r="20" spans="1:36" x14ac:dyDescent="0.35">
      <c r="A20" t="b">
        <f>FALSE</f>
        <v>0</v>
      </c>
      <c r="B20" t="b">
        <f>TRUE</f>
        <v>1</v>
      </c>
      <c r="C20" t="b">
        <f>TRUE</f>
        <v>1</v>
      </c>
      <c r="D20" t="b">
        <f>FALSE</f>
        <v>0</v>
      </c>
      <c r="E20" t="b">
        <f>TRUE</f>
        <v>1</v>
      </c>
      <c r="F20" t="b">
        <f>TRUE</f>
        <v>1</v>
      </c>
      <c r="G20" t="b">
        <f>FALSE</f>
        <v>0</v>
      </c>
      <c r="H20" t="b">
        <f>FALSE</f>
        <v>0</v>
      </c>
      <c r="I20" t="b">
        <f>FALSE</f>
        <v>0</v>
      </c>
      <c r="J20" t="b">
        <f>FALSE</f>
        <v>0</v>
      </c>
      <c r="AA20" t="str" cm="1">
        <f t="array" aca="1" ref="AA20" ca="1">IF(A20,INDIRECT(ref!A20),"")</f>
        <v/>
      </c>
      <c r="AB20" t="str" cm="1">
        <f t="array" aca="1" ref="AB20" ca="1">IF(B20,INDIRECT(ref!B20),"")</f>
        <v>Week 2</v>
      </c>
      <c r="AC20" s="238" t="b" cm="1">
        <f t="array" aca="1" ref="AC20" ca="1">IF(C20,INDIRECT(ref!C20),"")</f>
        <v>0</v>
      </c>
      <c r="AD20" s="238"/>
      <c r="AE20" t="str" cm="1">
        <f t="array" aca="1" ref="AE20" ca="1">IF(E20,INDIRECT(ref!E20),"")</f>
        <v>To</v>
      </c>
      <c r="AF20" s="238" t="b" cm="1">
        <f t="array" aca="1" ref="AF20" ca="1">IF(F20,INDIRECT(ref!F20),"")</f>
        <v>0</v>
      </c>
      <c r="AG20" s="238"/>
      <c r="AH20" t="str" cm="1">
        <f t="array" aca="1" ref="AH20" ca="1">IF(H20,INDIRECT(ref!H20),"")</f>
        <v/>
      </c>
      <c r="AI20" t="str" cm="1">
        <f t="array" aca="1" ref="AI20" ca="1">IF(I20,INDIRECT(ref!I20),"")</f>
        <v/>
      </c>
      <c r="AJ20" t="str" cm="1">
        <f t="array" aca="1" ref="AJ20" ca="1">IF(J20,INDIRECT(ref!J20),"")</f>
        <v/>
      </c>
    </row>
    <row r="21" spans="1:36" x14ac:dyDescent="0.35">
      <c r="A21" t="b">
        <f>FALSE</f>
        <v>0</v>
      </c>
      <c r="B21" t="b">
        <f>FALSE</f>
        <v>0</v>
      </c>
      <c r="C21" t="b">
        <f>FALSE</f>
        <v>0</v>
      </c>
      <c r="D21" t="b">
        <f>FALSE</f>
        <v>0</v>
      </c>
      <c r="E21" t="b">
        <f>FALSE</f>
        <v>0</v>
      </c>
      <c r="F21" t="b">
        <f>FALSE</f>
        <v>0</v>
      </c>
      <c r="G21" t="b">
        <f>FALSE</f>
        <v>0</v>
      </c>
      <c r="H21" t="b">
        <f>FALSE</f>
        <v>0</v>
      </c>
      <c r="I21" t="b">
        <f>FALSE</f>
        <v>0</v>
      </c>
      <c r="J21" t="b">
        <f>FALSE</f>
        <v>0</v>
      </c>
      <c r="AA21" t="str" cm="1">
        <f t="array" aca="1" ref="AA21" ca="1">IF(A21,INDIRECT(ref!A21),"")</f>
        <v/>
      </c>
      <c r="AB21" t="str" cm="1">
        <f t="array" aca="1" ref="AB21" ca="1">IF(B21,INDIRECT(ref!B21),"")</f>
        <v/>
      </c>
      <c r="AC21" t="str" cm="1">
        <f t="array" aca="1" ref="AC21" ca="1">IF(C21,INDIRECT(ref!C21),"")</f>
        <v/>
      </c>
      <c r="AD21" t="str" cm="1">
        <f t="array" aca="1" ref="AD21" ca="1">IF(D21,INDIRECT(ref!D21),"")</f>
        <v/>
      </c>
      <c r="AE21" t="str" cm="1">
        <f t="array" aca="1" ref="AE21" ca="1">IF(E21,INDIRECT(ref!E21),"")</f>
        <v/>
      </c>
      <c r="AF21" t="str" cm="1">
        <f t="array" aca="1" ref="AF21" ca="1">IF(F21,INDIRECT(ref!F21),"")</f>
        <v/>
      </c>
      <c r="AG21" t="str" cm="1">
        <f t="array" aca="1" ref="AG21" ca="1">IF(G21,INDIRECT(ref!G21),"")</f>
        <v/>
      </c>
      <c r="AH21" t="str" cm="1">
        <f t="array" aca="1" ref="AH21" ca="1">IF(H21,INDIRECT(ref!H21),"")</f>
        <v/>
      </c>
      <c r="AI21" t="str" cm="1">
        <f t="array" aca="1" ref="AI21" ca="1">IF(I21,INDIRECT(ref!I21),"")</f>
        <v/>
      </c>
      <c r="AJ21" t="str" cm="1">
        <f t="array" aca="1" ref="AJ21" ca="1">IF(J21,INDIRECT(ref!J21),"")</f>
        <v/>
      </c>
    </row>
    <row r="22" spans="1:36" x14ac:dyDescent="0.35">
      <c r="A22" t="b">
        <f>FALSE</f>
        <v>0</v>
      </c>
      <c r="B22" t="b">
        <f>FALSE</f>
        <v>0</v>
      </c>
      <c r="C22" t="b">
        <f>TRUE</f>
        <v>1</v>
      </c>
      <c r="D22" t="b">
        <f>TRUE</f>
        <v>1</v>
      </c>
      <c r="E22" t="b">
        <f>TRUE</f>
        <v>1</v>
      </c>
      <c r="F22" t="b">
        <f>TRUE</f>
        <v>1</v>
      </c>
      <c r="G22" t="b">
        <f>TRUE</f>
        <v>1</v>
      </c>
      <c r="H22" t="b">
        <f>TRUE</f>
        <v>1</v>
      </c>
      <c r="I22" t="b">
        <f>TRUE</f>
        <v>1</v>
      </c>
      <c r="J22" t="b">
        <f>FALSE</f>
        <v>0</v>
      </c>
      <c r="AA22" t="str" cm="1">
        <f t="array" aca="1" ref="AA22" ca="1">IF(A22,INDIRECT(ref!A22),"")</f>
        <v/>
      </c>
      <c r="AB22" t="str" cm="1">
        <f t="array" aca="1" ref="AB22" ca="1">IF(B22,INDIRECT(ref!B22),"")</f>
        <v/>
      </c>
      <c r="AC22" t="str" cm="1">
        <f t="array" aca="1" ref="AC22" ca="1">IF(C22,INDIRECT(ref!C22),"")</f>
        <v>Sat</v>
      </c>
      <c r="AD22" t="str" cm="1">
        <f t="array" aca="1" ref="AD22" ca="1">IF(D22,INDIRECT(ref!D22),"")</f>
        <v>Sun</v>
      </c>
      <c r="AE22" t="str" cm="1">
        <f t="array" aca="1" ref="AE22" ca="1">IF(E22,INDIRECT(ref!E22),"")</f>
        <v>Mon</v>
      </c>
      <c r="AF22" t="str" cm="1">
        <f t="array" aca="1" ref="AF22" ca="1">IF(F22,INDIRECT(ref!F22),"")</f>
        <v>Tue</v>
      </c>
      <c r="AG22" t="str" cm="1">
        <f t="array" aca="1" ref="AG22" ca="1">IF(G22,INDIRECT(ref!G22),"")</f>
        <v>Wed</v>
      </c>
      <c r="AH22" t="str" cm="1">
        <f t="array" aca="1" ref="AH22" ca="1">IF(H22,INDIRECT(ref!H22),"")</f>
        <v>Thu</v>
      </c>
      <c r="AI22" t="str" cm="1">
        <f t="array" aca="1" ref="AI22" ca="1">IF(I22,INDIRECT(ref!I22),"")</f>
        <v>Fri</v>
      </c>
      <c r="AJ22" t="str" cm="1">
        <f t="array" aca="1" ref="AJ22" ca="1">IF(J22,INDIRECT(ref!J22),"")</f>
        <v/>
      </c>
    </row>
    <row r="23" spans="1:36" x14ac:dyDescent="0.35">
      <c r="A23" t="b">
        <f>FALSE</f>
        <v>0</v>
      </c>
      <c r="B23" t="b">
        <f>TRUE</f>
        <v>1</v>
      </c>
      <c r="C23" t="b">
        <f>TRUE</f>
        <v>1</v>
      </c>
      <c r="D23" t="b">
        <f>TRUE</f>
        <v>1</v>
      </c>
      <c r="E23" t="b">
        <f>TRUE</f>
        <v>1</v>
      </c>
      <c r="F23" t="b">
        <f>TRUE</f>
        <v>1</v>
      </c>
      <c r="G23" t="b">
        <f>TRUE</f>
        <v>1</v>
      </c>
      <c r="H23" t="b">
        <f>TRUE</f>
        <v>1</v>
      </c>
      <c r="I23" t="b">
        <f>TRUE</f>
        <v>1</v>
      </c>
      <c r="J23" t="b">
        <f>FALSE</f>
        <v>0</v>
      </c>
      <c r="AA23" t="str" cm="1">
        <f t="array" aca="1" ref="AA23" ca="1">IF(A23,INDIRECT(ref!A23),"")</f>
        <v/>
      </c>
      <c r="AB23" t="str" cm="1">
        <f t="array" aca="1" ref="AB23" ca="1">IF(B23,INDIRECT(ref!B23),"")</f>
        <v>Date</v>
      </c>
      <c r="AC23" s="82" t="b" cm="1">
        <f t="array" aca="1" ref="AC23" ca="1">IF(C23,INDIRECT(ref!C23),"")</f>
        <v>0</v>
      </c>
      <c r="AD23" s="82" t="b" cm="1">
        <f t="array" aca="1" ref="AD23" ca="1">IF(D23,INDIRECT(ref!D23),"")</f>
        <v>0</v>
      </c>
      <c r="AE23" s="82" t="b" cm="1">
        <f t="array" aca="1" ref="AE23" ca="1">IF(E23,INDIRECT(ref!E23),"")</f>
        <v>0</v>
      </c>
      <c r="AF23" s="82" t="b" cm="1">
        <f t="array" aca="1" ref="AF23" ca="1">IF(F23,INDIRECT(ref!F23),"")</f>
        <v>0</v>
      </c>
      <c r="AG23" s="82" t="b" cm="1">
        <f t="array" aca="1" ref="AG23" ca="1">IF(G23,INDIRECT(ref!G23),"")</f>
        <v>0</v>
      </c>
      <c r="AH23" s="82" t="b" cm="1">
        <f t="array" aca="1" ref="AH23" ca="1">IF(H23,INDIRECT(ref!H23),"")</f>
        <v>0</v>
      </c>
      <c r="AI23" s="82" t="b" cm="1">
        <f t="array" aca="1" ref="AI23" ca="1">IF(I23,INDIRECT(ref!I23),"")</f>
        <v>0</v>
      </c>
      <c r="AJ23" t="str" cm="1">
        <f t="array" aca="1" ref="AJ23" ca="1">IF(J23,INDIRECT(ref!J23),"")</f>
        <v/>
      </c>
    </row>
    <row r="24" spans="1:36" x14ac:dyDescent="0.35">
      <c r="A24" t="b">
        <f>FALSE</f>
        <v>0</v>
      </c>
      <c r="B24" t="b">
        <f>TRUE</f>
        <v>1</v>
      </c>
      <c r="C24" t="b">
        <f>TRUE</f>
        <v>1</v>
      </c>
      <c r="D24" t="b">
        <f>TRUE</f>
        <v>1</v>
      </c>
      <c r="E24" t="b">
        <f>TRUE</f>
        <v>1</v>
      </c>
      <c r="F24" t="b">
        <f>TRUE</f>
        <v>1</v>
      </c>
      <c r="G24" t="b">
        <f>TRUE</f>
        <v>1</v>
      </c>
      <c r="H24" t="b">
        <f>TRUE</f>
        <v>1</v>
      </c>
      <c r="I24" t="b">
        <f>TRUE</f>
        <v>1</v>
      </c>
      <c r="J24" t="b">
        <f>FALSE</f>
        <v>0</v>
      </c>
      <c r="AA24" t="str" cm="1">
        <f t="array" aca="1" ref="AA24" ca="1">IF(A24,INDIRECT(ref!A24),"")</f>
        <v/>
      </c>
      <c r="AB24" t="str" cm="1">
        <f t="array" aca="1" ref="AB24" ca="1">IF(B24,INDIRECT(ref!B24),"")</f>
        <v>From</v>
      </c>
      <c r="AC24" t="str" cm="1">
        <f t="array" aca="1" ref="AC24" ca="1">IF(C24,INDIRECT(ref!C24),"")</f>
        <v/>
      </c>
      <c r="AD24" t="str" cm="1">
        <f t="array" aca="1" ref="AD24" ca="1">IF(D24,INDIRECT(ref!D24),"")</f>
        <v/>
      </c>
      <c r="AE24" t="str" cm="1">
        <f t="array" aca="1" ref="AE24" ca="1">IF(E24,INDIRECT(ref!E24),"")</f>
        <v/>
      </c>
      <c r="AF24" t="str" cm="1">
        <f t="array" aca="1" ref="AF24" ca="1">IF(F24,INDIRECT(ref!F24),"")</f>
        <v/>
      </c>
      <c r="AG24" t="str" cm="1">
        <f t="array" aca="1" ref="AG24" ca="1">IF(G24,INDIRECT(ref!G24),"")</f>
        <v/>
      </c>
      <c r="AH24" t="str" cm="1">
        <f t="array" aca="1" ref="AH24" ca="1">IF(H24,INDIRECT(ref!H24),"")</f>
        <v/>
      </c>
      <c r="AI24" t="str" cm="1">
        <f t="array" aca="1" ref="AI24" ca="1">IF(I24,INDIRECT(ref!I24),"")</f>
        <v/>
      </c>
      <c r="AJ24" t="str" cm="1">
        <f t="array" aca="1" ref="AJ24" ca="1">IF(J24,INDIRECT(ref!J24),"")</f>
        <v/>
      </c>
    </row>
    <row r="25" spans="1:36" x14ac:dyDescent="0.35">
      <c r="A25" t="b">
        <f>FALSE</f>
        <v>0</v>
      </c>
      <c r="B25" t="b">
        <f>TRUE</f>
        <v>1</v>
      </c>
      <c r="C25" t="b">
        <f>TRUE</f>
        <v>1</v>
      </c>
      <c r="D25" t="b">
        <f>TRUE</f>
        <v>1</v>
      </c>
      <c r="E25" t="b">
        <f>TRUE</f>
        <v>1</v>
      </c>
      <c r="F25" t="b">
        <f>TRUE</f>
        <v>1</v>
      </c>
      <c r="G25" t="b">
        <f>TRUE</f>
        <v>1</v>
      </c>
      <c r="H25" t="b">
        <f>TRUE</f>
        <v>1</v>
      </c>
      <c r="I25" t="b">
        <f>TRUE</f>
        <v>1</v>
      </c>
      <c r="J25" t="b">
        <f>FALSE</f>
        <v>0</v>
      </c>
      <c r="AA25" t="str" cm="1">
        <f t="array" aca="1" ref="AA25" ca="1">IF(A25,INDIRECT(ref!A25),"")</f>
        <v/>
      </c>
      <c r="AB25" t="str" cm="1">
        <f t="array" aca="1" ref="AB25" ca="1">IF(B25,INDIRECT(ref!B25),"")</f>
        <v>break</v>
      </c>
      <c r="AC25" t="str" cm="1">
        <f t="array" aca="1" ref="AC25" ca="1">IF(C25,INDIRECT(ref!C25),"")</f>
        <v/>
      </c>
      <c r="AD25" t="str" cm="1">
        <f t="array" aca="1" ref="AD25" ca="1">IF(D25,INDIRECT(ref!D25),"")</f>
        <v/>
      </c>
      <c r="AE25" t="str" cm="1">
        <f t="array" aca="1" ref="AE25" ca="1">IF(E25,INDIRECT(ref!E25),"")</f>
        <v/>
      </c>
      <c r="AF25" t="str" cm="1">
        <f t="array" aca="1" ref="AF25" ca="1">IF(F25,INDIRECT(ref!F25),"")</f>
        <v/>
      </c>
      <c r="AG25" t="str" cm="1">
        <f t="array" aca="1" ref="AG25" ca="1">IF(G25,INDIRECT(ref!G25),"")</f>
        <v/>
      </c>
      <c r="AH25" t="str" cm="1">
        <f t="array" aca="1" ref="AH25" ca="1">IF(H25,INDIRECT(ref!H25),"")</f>
        <v/>
      </c>
      <c r="AI25" t="str" cm="1">
        <f t="array" aca="1" ref="AI25" ca="1">IF(I25,INDIRECT(ref!I25),"")</f>
        <v/>
      </c>
      <c r="AJ25" t="str" cm="1">
        <f t="array" aca="1" ref="AJ25" ca="1">IF(J25,INDIRECT(ref!J25),"")</f>
        <v/>
      </c>
    </row>
    <row r="26" spans="1:36" x14ac:dyDescent="0.35">
      <c r="A26" t="b">
        <f>FALSE</f>
        <v>0</v>
      </c>
      <c r="B26" t="b">
        <f>TRUE</f>
        <v>1</v>
      </c>
      <c r="C26" t="b">
        <f>TRUE</f>
        <v>1</v>
      </c>
      <c r="D26" t="b">
        <f>TRUE</f>
        <v>1</v>
      </c>
      <c r="E26" t="b">
        <f>TRUE</f>
        <v>1</v>
      </c>
      <c r="F26" t="b">
        <f>TRUE</f>
        <v>1</v>
      </c>
      <c r="G26" t="b">
        <f>TRUE</f>
        <v>1</v>
      </c>
      <c r="H26" t="b">
        <f>TRUE</f>
        <v>1</v>
      </c>
      <c r="I26" t="b">
        <f>TRUE</f>
        <v>1</v>
      </c>
      <c r="J26" t="b">
        <f>FALSE</f>
        <v>0</v>
      </c>
      <c r="AA26" t="str" cm="1">
        <f t="array" aca="1" ref="AA26" ca="1">IF(A26,INDIRECT(ref!A26),"")</f>
        <v/>
      </c>
      <c r="AB26" t="str" cm="1">
        <f t="array" aca="1" ref="AB26" ca="1">IF(B26,INDIRECT(ref!B26),"")</f>
        <v>return</v>
      </c>
      <c r="AC26" t="str" cm="1">
        <f t="array" aca="1" ref="AC26" ca="1">IF(C26,INDIRECT(ref!C26),"")</f>
        <v/>
      </c>
      <c r="AD26" t="str" cm="1">
        <f t="array" aca="1" ref="AD26" ca="1">IF(D26,INDIRECT(ref!D26),"")</f>
        <v/>
      </c>
      <c r="AE26" t="str" cm="1">
        <f t="array" aca="1" ref="AE26" ca="1">IF(E26,INDIRECT(ref!E26),"")</f>
        <v/>
      </c>
      <c r="AF26" t="str" cm="1">
        <f t="array" aca="1" ref="AF26" ca="1">IF(F26,INDIRECT(ref!F26),"")</f>
        <v/>
      </c>
      <c r="AG26" t="str" cm="1">
        <f t="array" aca="1" ref="AG26" ca="1">IF(G26,INDIRECT(ref!G26),"")</f>
        <v/>
      </c>
      <c r="AH26" t="str" cm="1">
        <f t="array" aca="1" ref="AH26" ca="1">IF(H26,INDIRECT(ref!H26),"")</f>
        <v/>
      </c>
      <c r="AI26" t="str" cm="1">
        <f t="array" aca="1" ref="AI26" ca="1">IF(I26,INDIRECT(ref!I26),"")</f>
        <v/>
      </c>
      <c r="AJ26" t="str" cm="1">
        <f t="array" aca="1" ref="AJ26" ca="1">IF(J26,INDIRECT(ref!J26),"")</f>
        <v/>
      </c>
    </row>
    <row r="27" spans="1:36" x14ac:dyDescent="0.35">
      <c r="A27" t="b">
        <f>FALSE</f>
        <v>0</v>
      </c>
      <c r="B27" t="b">
        <f>TRUE</f>
        <v>1</v>
      </c>
      <c r="C27" t="b">
        <f>TRUE</f>
        <v>1</v>
      </c>
      <c r="D27" t="b">
        <f>TRUE</f>
        <v>1</v>
      </c>
      <c r="E27" t="b">
        <f>TRUE</f>
        <v>1</v>
      </c>
      <c r="F27" t="b">
        <f>TRUE</f>
        <v>1</v>
      </c>
      <c r="G27" t="b">
        <f>TRUE</f>
        <v>1</v>
      </c>
      <c r="H27" t="b">
        <f>TRUE</f>
        <v>1</v>
      </c>
      <c r="I27" t="b">
        <f>TRUE</f>
        <v>1</v>
      </c>
      <c r="J27" t="b">
        <f>FALSE</f>
        <v>0</v>
      </c>
      <c r="AA27" t="str" cm="1">
        <f t="array" aca="1" ref="AA27" ca="1">IF(A27,INDIRECT(ref!A27),"")</f>
        <v/>
      </c>
      <c r="AB27" t="str" cm="1">
        <f t="array" aca="1" ref="AB27" ca="1">IF(B27,INDIRECT(ref!B27),"")</f>
        <v>To</v>
      </c>
      <c r="AC27" t="str" cm="1">
        <f t="array" aca="1" ref="AC27" ca="1">IF(C27,INDIRECT(ref!C27),"")</f>
        <v/>
      </c>
      <c r="AD27" t="str" cm="1">
        <f t="array" aca="1" ref="AD27" ca="1">IF(D27,INDIRECT(ref!D27),"")</f>
        <v/>
      </c>
      <c r="AE27" t="str" cm="1">
        <f t="array" aca="1" ref="AE27" ca="1">IF(E27,INDIRECT(ref!E27),"")</f>
        <v/>
      </c>
      <c r="AF27" t="str" cm="1">
        <f t="array" aca="1" ref="AF27" ca="1">IF(F27,INDIRECT(ref!F27),"")</f>
        <v/>
      </c>
      <c r="AG27" t="str" cm="1">
        <f t="array" aca="1" ref="AG27" ca="1">IF(G27,INDIRECT(ref!G27),"")</f>
        <v/>
      </c>
      <c r="AH27" t="str" cm="1">
        <f t="array" aca="1" ref="AH27" ca="1">IF(H27,INDIRECT(ref!H27),"")</f>
        <v/>
      </c>
      <c r="AI27" t="str" cm="1">
        <f t="array" aca="1" ref="AI27" ca="1">IF(I27,INDIRECT(ref!I27),"")</f>
        <v/>
      </c>
      <c r="AJ27" t="str" cm="1">
        <f t="array" aca="1" ref="AJ27" ca="1">IF(J27,INDIRECT(ref!J27),"")</f>
        <v/>
      </c>
    </row>
    <row r="28" spans="1:36" x14ac:dyDescent="0.35">
      <c r="A28" t="b">
        <f>FALSE</f>
        <v>0</v>
      </c>
      <c r="B28" t="b">
        <f>TRUE</f>
        <v>1</v>
      </c>
      <c r="C28" t="b">
        <f>TRUE</f>
        <v>1</v>
      </c>
      <c r="D28" t="b">
        <f>TRUE</f>
        <v>1</v>
      </c>
      <c r="E28" t="b">
        <f>TRUE</f>
        <v>1</v>
      </c>
      <c r="F28" t="b">
        <f>TRUE</f>
        <v>1</v>
      </c>
      <c r="G28" t="b">
        <f>TRUE</f>
        <v>1</v>
      </c>
      <c r="H28" t="b">
        <f>TRUE</f>
        <v>1</v>
      </c>
      <c r="I28" t="b">
        <f>TRUE</f>
        <v>1</v>
      </c>
      <c r="J28" t="b">
        <f>FALSE</f>
        <v>0</v>
      </c>
      <c r="AA28" t="str" cm="1">
        <f t="array" aca="1" ref="AA28" ca="1">IF(A28,INDIRECT(ref!A28),"")</f>
        <v/>
      </c>
      <c r="AB28" t="str" cm="1">
        <f t="array" aca="1" ref="AB28" ca="1">IF(B28,INDIRECT(ref!B28),"")</f>
        <v>Total</v>
      </c>
      <c r="AC28" cm="1">
        <f t="array" aca="1" ref="AC28" ca="1">IF(C28,INDIRECT(ref!C28),"")</f>
        <v>0</v>
      </c>
      <c r="AD28" cm="1">
        <f t="array" aca="1" ref="AD28" ca="1">IF(D28,INDIRECT(ref!D28),"")</f>
        <v>0</v>
      </c>
      <c r="AE28" cm="1">
        <f t="array" aca="1" ref="AE28" ca="1">IF(E28,INDIRECT(ref!E28),"")</f>
        <v>0</v>
      </c>
      <c r="AF28" cm="1">
        <f t="array" aca="1" ref="AF28" ca="1">IF(F28,INDIRECT(ref!F28),"")</f>
        <v>0</v>
      </c>
      <c r="AG28" cm="1">
        <f t="array" aca="1" ref="AG28" ca="1">IF(G28,INDIRECT(ref!G28),"")</f>
        <v>0</v>
      </c>
      <c r="AH28" cm="1">
        <f t="array" aca="1" ref="AH28" ca="1">IF(H28,INDIRECT(ref!H28),"")</f>
        <v>0</v>
      </c>
      <c r="AI28" cm="1">
        <f t="array" aca="1" ref="AI28" ca="1">IF(I28,INDIRECT(ref!I28),"")</f>
        <v>0</v>
      </c>
      <c r="AJ28" t="str" cm="1">
        <f t="array" aca="1" ref="AJ28" ca="1">IF(J28,INDIRECT(ref!J28),"")</f>
        <v/>
      </c>
    </row>
    <row r="29" spans="1:36" x14ac:dyDescent="0.35">
      <c r="A29" t="b">
        <f>FALSE</f>
        <v>0</v>
      </c>
      <c r="B29" t="b">
        <f>FALSE</f>
        <v>0</v>
      </c>
      <c r="C29" t="b">
        <f>TRUE</f>
        <v>1</v>
      </c>
      <c r="D29" t="b">
        <f>TRUE</f>
        <v>1</v>
      </c>
      <c r="E29" t="b">
        <f>TRUE</f>
        <v>1</v>
      </c>
      <c r="F29" t="b">
        <f>TRUE</f>
        <v>1</v>
      </c>
      <c r="G29" t="b">
        <f>TRUE</f>
        <v>1</v>
      </c>
      <c r="H29" t="b">
        <f>TRUE</f>
        <v>1</v>
      </c>
      <c r="I29" t="b">
        <f>TRUE</f>
        <v>1</v>
      </c>
      <c r="J29" t="b">
        <f>FALSE</f>
        <v>0</v>
      </c>
      <c r="AA29" t="str" cm="1">
        <f t="array" aca="1" ref="AA29" ca="1">IF(A29,INDIRECT(ref!A29),"")</f>
        <v/>
      </c>
      <c r="AB29" t="str" cm="1">
        <f t="array" aca="1" ref="AB29" ca="1">IF(B29,INDIRECT(ref!B29),"")</f>
        <v/>
      </c>
      <c r="AC29" cm="1">
        <f t="array" aca="1" ref="AC29" ca="1">IF(C29,INDIRECT(ref!C29),"")</f>
        <v>0</v>
      </c>
      <c r="AD29" cm="1">
        <f t="array" aca="1" ref="AD29" ca="1">IF(D29,INDIRECT(ref!D29),"")</f>
        <v>0</v>
      </c>
      <c r="AE29" cm="1">
        <f t="array" aca="1" ref="AE29" ca="1">IF(E29,INDIRECT(ref!E29),"")</f>
        <v>0</v>
      </c>
      <c r="AF29" cm="1">
        <f t="array" aca="1" ref="AF29" ca="1">IF(F29,INDIRECT(ref!F29),"")</f>
        <v>0</v>
      </c>
      <c r="AG29" cm="1">
        <f t="array" aca="1" ref="AG29" ca="1">IF(G29,INDIRECT(ref!G29),"")</f>
        <v>0</v>
      </c>
      <c r="AH29" cm="1">
        <f t="array" aca="1" ref="AH29" ca="1">IF(H29,INDIRECT(ref!H29),"")</f>
        <v>0</v>
      </c>
      <c r="AI29" cm="1">
        <f t="array" aca="1" ref="AI29" ca="1">IF(I29,INDIRECT(ref!I29),"")</f>
        <v>0</v>
      </c>
      <c r="AJ29" t="str" cm="1">
        <f t="array" aca="1" ref="AJ29" ca="1">IF(J29,INDIRECT(ref!J29),"")</f>
        <v/>
      </c>
    </row>
    <row r="30" spans="1:36" x14ac:dyDescent="0.35">
      <c r="A30" t="b">
        <f>FALSE</f>
        <v>0</v>
      </c>
      <c r="B30" t="b">
        <f>FALSE</f>
        <v>0</v>
      </c>
      <c r="C30" t="b">
        <f>FALSE</f>
        <v>0</v>
      </c>
      <c r="D30" t="b">
        <f>FALSE</f>
        <v>0</v>
      </c>
      <c r="E30" t="b">
        <f>FALSE</f>
        <v>0</v>
      </c>
      <c r="F30" t="b">
        <f>FALSE</f>
        <v>0</v>
      </c>
      <c r="G30" t="b">
        <f>TRUE</f>
        <v>1</v>
      </c>
      <c r="H30" t="b">
        <f>TRUE</f>
        <v>1</v>
      </c>
      <c r="I30" t="b">
        <f>TRUE</f>
        <v>1</v>
      </c>
      <c r="J30" t="b">
        <f>FALSE</f>
        <v>0</v>
      </c>
      <c r="AA30" t="str" cm="1">
        <f t="array" aca="1" ref="AA30" ca="1">IF(A30,INDIRECT(ref!A30),"")</f>
        <v/>
      </c>
      <c r="AB30" t="str" cm="1">
        <f t="array" aca="1" ref="AB30" ca="1">IF(B30,INDIRECT(ref!B30),"")</f>
        <v/>
      </c>
      <c r="AC30" t="str" cm="1">
        <f t="array" aca="1" ref="AC30" ca="1">IF(C30,INDIRECT(ref!C30),"")</f>
        <v/>
      </c>
      <c r="AD30" t="str" cm="1">
        <f t="array" aca="1" ref="AD30" ca="1">IF(D30,INDIRECT(ref!D30),"")</f>
        <v/>
      </c>
      <c r="AE30" t="str" cm="1">
        <f t="array" aca="1" ref="AE30" ca="1">IF(E30,INDIRECT(ref!E30),"")</f>
        <v/>
      </c>
      <c r="AF30" t="str" cm="1">
        <f t="array" aca="1" ref="AF30" ca="1">IF(F30,INDIRECT(ref!F30),"")</f>
        <v/>
      </c>
      <c r="AG30" t="str" cm="1">
        <f t="array" aca="1" ref="AG30" ca="1">IF(G30,INDIRECT(ref!G30),"")</f>
        <v>Week 2</v>
      </c>
      <c r="AH30" t="str" cm="1">
        <f t="array" aca="1" ref="AH30" ca="1">IF(H30,INDIRECT(ref!H30),"")</f>
        <v>Total</v>
      </c>
      <c r="AI30" cm="1">
        <f t="array" aca="1" ref="AI30" ca="1">IF(I30,INDIRECT(ref!I30),"")</f>
        <v>0</v>
      </c>
      <c r="AJ30" t="str" cm="1">
        <f t="array" aca="1" ref="AJ30" ca="1">IF(J30,INDIRECT(ref!J30),"")</f>
        <v/>
      </c>
    </row>
    <row r="31" spans="1:36" x14ac:dyDescent="0.35">
      <c r="A31" t="b">
        <f>FALSE</f>
        <v>0</v>
      </c>
      <c r="B31" t="b">
        <f>FALSE</f>
        <v>0</v>
      </c>
      <c r="C31" t="b">
        <f>FALSE</f>
        <v>0</v>
      </c>
      <c r="D31" t="b">
        <f>FALSE</f>
        <v>0</v>
      </c>
      <c r="E31" t="b">
        <f>FALSE</f>
        <v>0</v>
      </c>
      <c r="F31" t="b">
        <f>FALSE</f>
        <v>0</v>
      </c>
      <c r="G31" t="b">
        <f>FALSE</f>
        <v>0</v>
      </c>
      <c r="H31" t="b">
        <f>FALSE</f>
        <v>0</v>
      </c>
      <c r="I31" t="b">
        <f>FALSE</f>
        <v>0</v>
      </c>
      <c r="J31" t="b">
        <f>FALSE</f>
        <v>0</v>
      </c>
      <c r="AA31" t="str" cm="1">
        <f t="array" aca="1" ref="AA31" ca="1">IF(A31,INDIRECT(ref!A31),"")</f>
        <v/>
      </c>
      <c r="AB31" t="str" cm="1">
        <f t="array" aca="1" ref="AB31" ca="1">IF(B31,INDIRECT(ref!B31),"")</f>
        <v/>
      </c>
      <c r="AC31" t="str" cm="1">
        <f t="array" aca="1" ref="AC31" ca="1">IF(C31,INDIRECT(ref!C31),"")</f>
        <v/>
      </c>
      <c r="AD31" t="str" cm="1">
        <f t="array" aca="1" ref="AD31" ca="1">IF(D31,INDIRECT(ref!D31),"")</f>
        <v/>
      </c>
      <c r="AE31" t="str" cm="1">
        <f t="array" aca="1" ref="AE31" ca="1">IF(E31,INDIRECT(ref!E31),"")</f>
        <v/>
      </c>
      <c r="AF31" t="str" cm="1">
        <f t="array" aca="1" ref="AF31" ca="1">IF(F31,INDIRECT(ref!F31),"")</f>
        <v/>
      </c>
      <c r="AG31" t="str" cm="1">
        <f t="array" aca="1" ref="AG31" ca="1">IF(G31,INDIRECT(ref!G31),"")</f>
        <v/>
      </c>
      <c r="AH31" t="str" cm="1">
        <f t="array" aca="1" ref="AH31" ca="1">IF(H31,INDIRECT(ref!H31),"")</f>
        <v/>
      </c>
      <c r="AI31" t="str" cm="1">
        <f t="array" aca="1" ref="AI31" ca="1">IF(I31,INDIRECT(ref!I31),"")</f>
        <v/>
      </c>
      <c r="AJ31" t="str" cm="1">
        <f t="array" aca="1" ref="AJ31" ca="1">IF(J31,INDIRECT(ref!J31),"")</f>
        <v/>
      </c>
    </row>
    <row r="32" spans="1:36" x14ac:dyDescent="0.35">
      <c r="A32" t="b">
        <f>FALSE</f>
        <v>0</v>
      </c>
      <c r="B32" t="b">
        <f>FALSE</f>
        <v>0</v>
      </c>
      <c r="C32" t="b">
        <f>FALSE</f>
        <v>0</v>
      </c>
      <c r="D32" t="b">
        <f>FALSE</f>
        <v>0</v>
      </c>
      <c r="E32" t="b">
        <f>FALSE</f>
        <v>0</v>
      </c>
      <c r="F32" t="b">
        <f>FALSE</f>
        <v>0</v>
      </c>
      <c r="G32" t="b">
        <f>FALSE</f>
        <v>0</v>
      </c>
      <c r="H32" t="b">
        <f>FALSE</f>
        <v>0</v>
      </c>
      <c r="I32" t="b">
        <f>FALSE</f>
        <v>0</v>
      </c>
      <c r="J32" t="b">
        <f>FALSE</f>
        <v>0</v>
      </c>
      <c r="AA32" t="str" cm="1">
        <f t="array" aca="1" ref="AA32" ca="1">IF(A32,INDIRECT(ref!A32),"")</f>
        <v/>
      </c>
      <c r="AB32" t="str" cm="1">
        <f t="array" aca="1" ref="AB32" ca="1">IF(B32,INDIRECT(ref!B32),"")</f>
        <v/>
      </c>
      <c r="AC32" t="str" cm="1">
        <f t="array" aca="1" ref="AC32" ca="1">IF(C32,INDIRECT(ref!C32),"")</f>
        <v/>
      </c>
      <c r="AD32" t="str" cm="1">
        <f t="array" aca="1" ref="AD32" ca="1">IF(D32,INDIRECT(ref!D32),"")</f>
        <v/>
      </c>
      <c r="AE32" t="str" cm="1">
        <f t="array" aca="1" ref="AE32" ca="1">IF(E32,INDIRECT(ref!E32),"")</f>
        <v/>
      </c>
      <c r="AF32" t="str" cm="1">
        <f t="array" aca="1" ref="AF32" ca="1">IF(F32,INDIRECT(ref!F32),"")</f>
        <v/>
      </c>
      <c r="AG32" t="str" cm="1">
        <f t="array" aca="1" ref="AG32" ca="1">IF(G32,INDIRECT(ref!G32),"")</f>
        <v/>
      </c>
      <c r="AH32" t="str" cm="1">
        <f t="array" aca="1" ref="AH32" ca="1">IF(H32,INDIRECT(ref!H32),"")</f>
        <v/>
      </c>
      <c r="AI32" t="str" cm="1">
        <f t="array" aca="1" ref="AI32" ca="1">IF(I32,INDIRECT(ref!I32),"")</f>
        <v/>
      </c>
      <c r="AJ32" t="str" cm="1">
        <f t="array" aca="1" ref="AJ32" ca="1">IF(J32,INDIRECT(ref!J32),"")</f>
        <v/>
      </c>
    </row>
    <row r="33" spans="1:36" x14ac:dyDescent="0.35">
      <c r="A33" t="b">
        <f>FALSE</f>
        <v>0</v>
      </c>
      <c r="B33" t="b">
        <f>FALSE</f>
        <v>0</v>
      </c>
      <c r="C33" t="b">
        <f>FALSE</f>
        <v>0</v>
      </c>
      <c r="D33" t="b">
        <f>FALSE</f>
        <v>0</v>
      </c>
      <c r="E33" t="b">
        <f>FALSE</f>
        <v>0</v>
      </c>
      <c r="F33" t="b">
        <f>FALSE</f>
        <v>0</v>
      </c>
      <c r="G33" t="b">
        <f>FALSE</f>
        <v>0</v>
      </c>
      <c r="H33" t="b">
        <f>FALSE</f>
        <v>0</v>
      </c>
      <c r="I33" t="b">
        <f>FALSE</f>
        <v>0</v>
      </c>
      <c r="J33" t="b">
        <f>FALSE</f>
        <v>0</v>
      </c>
      <c r="AA33" t="str" cm="1">
        <f t="array" aca="1" ref="AA33" ca="1">IF(A33,INDIRECT(ref!A33),"")</f>
        <v/>
      </c>
      <c r="AB33" t="str" cm="1">
        <f t="array" aca="1" ref="AB33" ca="1">IF(B33,INDIRECT(ref!B33),"")</f>
        <v/>
      </c>
      <c r="AC33" t="str" cm="1">
        <f t="array" aca="1" ref="AC33" ca="1">IF(C33,INDIRECT(ref!C33),"")</f>
        <v/>
      </c>
      <c r="AD33" t="str" cm="1">
        <f t="array" aca="1" ref="AD33" ca="1">IF(D33,INDIRECT(ref!D33),"")</f>
        <v/>
      </c>
      <c r="AE33" t="str" cm="1">
        <f t="array" aca="1" ref="AE33" ca="1">IF(E33,INDIRECT(ref!E33),"")</f>
        <v/>
      </c>
      <c r="AF33" t="str" cm="1">
        <f t="array" aca="1" ref="AF33" ca="1">IF(F33,INDIRECT(ref!F33),"")</f>
        <v/>
      </c>
      <c r="AG33" t="str" cm="1">
        <f t="array" aca="1" ref="AG33" ca="1">IF(G33,INDIRECT(ref!G33),"")</f>
        <v/>
      </c>
      <c r="AH33" t="str" cm="1">
        <f t="array" aca="1" ref="AH33" ca="1">IF(H33,INDIRECT(ref!H33),"")</f>
        <v/>
      </c>
      <c r="AI33" t="str" cm="1">
        <f t="array" aca="1" ref="AI33" ca="1">IF(I33,INDIRECT(ref!I33),"")</f>
        <v/>
      </c>
      <c r="AJ33" t="str" cm="1">
        <f t="array" aca="1" ref="AJ33" ca="1">IF(J33,INDIRECT(ref!J33),"")</f>
        <v/>
      </c>
    </row>
    <row r="34" spans="1:36" x14ac:dyDescent="0.35">
      <c r="A34" t="b">
        <f>FALSE</f>
        <v>0</v>
      </c>
      <c r="B34" t="b">
        <f>FALSE</f>
        <v>0</v>
      </c>
      <c r="C34" t="b">
        <v>1</v>
      </c>
      <c r="D34" t="b">
        <v>1</v>
      </c>
      <c r="E34" t="b">
        <v>1</v>
      </c>
      <c r="F34" t="b">
        <f>FALSE</f>
        <v>0</v>
      </c>
      <c r="G34" t="b">
        <f>FALSE</f>
        <v>0</v>
      </c>
      <c r="H34" t="b">
        <v>1</v>
      </c>
      <c r="I34" t="b">
        <v>1</v>
      </c>
      <c r="J34" t="b">
        <f>FALSE</f>
        <v>0</v>
      </c>
      <c r="AA34" t="str" cm="1">
        <f t="array" aca="1" ref="AA34" ca="1">IF(A34,INDIRECT(ref!A34),"")</f>
        <v/>
      </c>
      <c r="AB34" t="str" cm="1">
        <f t="array" aca="1" ref="AB34" ca="1">IF(B34,INDIRECT(ref!B34),"")</f>
        <v/>
      </c>
      <c r="AC34" cm="1">
        <f t="array" aca="1" ref="AC34" ca="1">IF(C34,INDIRECT(ref!C34),"")</f>
        <v>0</v>
      </c>
      <c r="AD34" cm="1">
        <f t="array" aca="1" ref="AD34" ca="1">IF(D34,INDIRECT(ref!D34),"")</f>
        <v>0</v>
      </c>
      <c r="AE34" t="b" cm="1">
        <f t="array" aca="1" ref="AE34" ca="1">IF(E34,INDIRECT(ref!E34),"")</f>
        <v>1</v>
      </c>
      <c r="AF34" t="str" cm="1">
        <f t="array" aca="1" ref="AF34" ca="1">IF(F34,INDIRECT(ref!F34),"")</f>
        <v/>
      </c>
      <c r="AG34" t="str" cm="1">
        <f t="array" aca="1" ref="AG34" ca="1">IF(G34,INDIRECT(ref!G34),"")</f>
        <v/>
      </c>
      <c r="AH34" cm="1">
        <f t="array" aca="1" ref="AH34" ca="1">IF(H34,INDIRECT(ref!H34),"")</f>
        <v>0</v>
      </c>
      <c r="AI34" cm="1">
        <f t="array" aca="1" ref="AI34" ca="1">IF(I34,INDIRECT(ref!I34),"")</f>
        <v>0</v>
      </c>
      <c r="AJ34" t="str" cm="1">
        <f t="array" aca="1" ref="AJ34" ca="1">IF(J34,INDIRECT(ref!J34),"")</f>
        <v/>
      </c>
    </row>
    <row r="35" spans="1:36" x14ac:dyDescent="0.35">
      <c r="A35" t="b">
        <f>FALSE</f>
        <v>0</v>
      </c>
      <c r="B35" t="b">
        <f>FALSE</f>
        <v>0</v>
      </c>
      <c r="C35" t="b">
        <v>1</v>
      </c>
      <c r="D35" t="b">
        <v>1</v>
      </c>
      <c r="E35" t="b">
        <f>FALSE</f>
        <v>0</v>
      </c>
      <c r="F35" t="b">
        <f>FALSE</f>
        <v>0</v>
      </c>
      <c r="G35" t="b">
        <f>FALSE</f>
        <v>0</v>
      </c>
      <c r="H35" t="b">
        <v>1</v>
      </c>
      <c r="I35" t="b">
        <v>1</v>
      </c>
      <c r="J35" t="b">
        <f>FALSE</f>
        <v>0</v>
      </c>
      <c r="AA35" t="str" cm="1">
        <f t="array" aca="1" ref="AA35" ca="1">IF(A35,INDIRECT(ref!A35),"")</f>
        <v/>
      </c>
      <c r="AB35" t="str" cm="1">
        <f t="array" aca="1" ref="AB35" ca="1">IF(B35,INDIRECT(ref!B35),"")</f>
        <v/>
      </c>
      <c r="AC35" cm="1">
        <f t="array" aca="1" ref="AC35" ca="1">IF(C35,INDIRECT(ref!C35),"")</f>
        <v>0</v>
      </c>
      <c r="AD35" cm="1">
        <f t="array" aca="1" ref="AD35" ca="1">IF(D35,INDIRECT(ref!D35),"")</f>
        <v>0</v>
      </c>
      <c r="AE35" t="str" cm="1">
        <f t="array" aca="1" ref="AE35" ca="1">IF(E35,INDIRECT(ref!E35),"")</f>
        <v/>
      </c>
      <c r="AF35" t="str" cm="1">
        <f t="array" aca="1" ref="AF35" ca="1">IF(F35,INDIRECT(ref!F35),"")</f>
        <v/>
      </c>
      <c r="AG35" t="str" cm="1">
        <f t="array" aca="1" ref="AG35" ca="1">IF(G35,INDIRECT(ref!G35),"")</f>
        <v/>
      </c>
      <c r="AH35" cm="1">
        <f t="array" aca="1" ref="AH35" ca="1">IF(H35,INDIRECT(ref!H35),"")</f>
        <v>0</v>
      </c>
      <c r="AI35" cm="1">
        <f t="array" aca="1" ref="AI35" ca="1">IF(I35,INDIRECT(ref!I35),"")</f>
        <v>0</v>
      </c>
      <c r="AJ35" t="str" cm="1">
        <f t="array" aca="1" ref="AJ35" ca="1">IF(J35,INDIRECT(ref!J35),"")</f>
        <v/>
      </c>
    </row>
    <row r="36" spans="1:36" x14ac:dyDescent="0.35">
      <c r="A36" t="b">
        <f>FALSE</f>
        <v>0</v>
      </c>
      <c r="B36" t="b">
        <f>FALSE</f>
        <v>0</v>
      </c>
      <c r="C36" t="b">
        <v>1</v>
      </c>
      <c r="D36" t="b">
        <v>1</v>
      </c>
      <c r="E36" t="b">
        <f>FALSE</f>
        <v>0</v>
      </c>
      <c r="F36" t="b">
        <f>FALSE</f>
        <v>0</v>
      </c>
      <c r="G36" t="b">
        <f>FALSE</f>
        <v>0</v>
      </c>
      <c r="H36" t="b">
        <v>1</v>
      </c>
      <c r="I36" t="b">
        <v>1</v>
      </c>
      <c r="J36" t="b">
        <f>FALSE</f>
        <v>0</v>
      </c>
      <c r="AA36" t="str" cm="1">
        <f t="array" aca="1" ref="AA36" ca="1">IF(A36,INDIRECT(ref!A36),"")</f>
        <v/>
      </c>
      <c r="AB36" t="str" cm="1">
        <f t="array" aca="1" ref="AB36" ca="1">IF(B36,INDIRECT(ref!B36),"")</f>
        <v/>
      </c>
      <c r="AC36" cm="1">
        <f t="array" aca="1" ref="AC36" ca="1">IF(C36,INDIRECT(ref!C36),"")</f>
        <v>0</v>
      </c>
      <c r="AD36" cm="1">
        <f t="array" aca="1" ref="AD36" ca="1">IF(D36,INDIRECT(ref!D36),"")</f>
        <v>0</v>
      </c>
      <c r="AE36" t="str" cm="1">
        <f t="array" aca="1" ref="AE36" ca="1">IF(E36,INDIRECT(ref!E36),"")</f>
        <v/>
      </c>
      <c r="AF36" t="str" cm="1">
        <f t="array" aca="1" ref="AF36" ca="1">IF(F36,INDIRECT(ref!F36),"")</f>
        <v/>
      </c>
      <c r="AG36" t="str" cm="1">
        <f t="array" aca="1" ref="AG36" ca="1">IF(G36,INDIRECT(ref!G36),"")</f>
        <v/>
      </c>
      <c r="AH36" cm="1">
        <f t="array" aca="1" ref="AH36" ca="1">IF(H36,INDIRECT(ref!H36),"")</f>
        <v>0</v>
      </c>
      <c r="AI36" cm="1">
        <f t="array" aca="1" ref="AI36" ca="1">IF(I36,INDIRECT(ref!I36),"")</f>
        <v>0</v>
      </c>
      <c r="AJ36" t="str" cm="1">
        <f t="array" aca="1" ref="AJ36" ca="1">IF(J36,INDIRECT(ref!J36),"")</f>
        <v/>
      </c>
    </row>
    <row r="37" spans="1:36" x14ac:dyDescent="0.35">
      <c r="A37" t="b">
        <f>FALSE</f>
        <v>0</v>
      </c>
      <c r="B37" t="b">
        <f>FALSE</f>
        <v>0</v>
      </c>
      <c r="C37" t="b">
        <f>FALSE</f>
        <v>0</v>
      </c>
      <c r="D37" t="b">
        <f>FALSE</f>
        <v>0</v>
      </c>
      <c r="E37" t="b">
        <f>FALSE</f>
        <v>0</v>
      </c>
      <c r="F37" t="b">
        <f>FALSE</f>
        <v>0</v>
      </c>
      <c r="G37" t="b">
        <f>FALSE</f>
        <v>0</v>
      </c>
      <c r="H37" t="b">
        <f>FALSE</f>
        <v>0</v>
      </c>
      <c r="I37" t="b">
        <f>FALSE</f>
        <v>0</v>
      </c>
      <c r="J37" t="b">
        <f>FALSE</f>
        <v>0</v>
      </c>
      <c r="AA37" t="str" cm="1">
        <f t="array" aca="1" ref="AA37" ca="1">IF(A37,INDIRECT(ref!A37),"")</f>
        <v/>
      </c>
      <c r="AB37" t="str" cm="1">
        <f t="array" aca="1" ref="AB37" ca="1">IF(B37,INDIRECT(ref!B37),"")</f>
        <v/>
      </c>
      <c r="AC37" t="str" cm="1">
        <f t="array" aca="1" ref="AC37" ca="1">IF(C37,INDIRECT(ref!C37),"")</f>
        <v/>
      </c>
      <c r="AD37" t="str" cm="1">
        <f t="array" aca="1" ref="AD37" ca="1">IF(D37,INDIRECT(ref!D37),"")</f>
        <v/>
      </c>
      <c r="AE37" t="str" cm="1">
        <f t="array" aca="1" ref="AE37" ca="1">IF(E37,INDIRECT(ref!E37),"")</f>
        <v/>
      </c>
      <c r="AF37" t="str" cm="1">
        <f t="array" aca="1" ref="AF37" ca="1">IF(F37,INDIRECT(ref!F37),"")</f>
        <v/>
      </c>
      <c r="AG37" t="str" cm="1">
        <f t="array" aca="1" ref="AG37" ca="1">IF(G37,INDIRECT(ref!G37),"")</f>
        <v/>
      </c>
      <c r="AH37" t="str" cm="1">
        <f t="array" aca="1" ref="AH37" ca="1">IF(H37,INDIRECT(ref!H37),"")</f>
        <v/>
      </c>
      <c r="AI37" t="str" cm="1">
        <f t="array" aca="1" ref="AI37" ca="1">IF(I37,INDIRECT(ref!I37),"")</f>
        <v/>
      </c>
      <c r="AJ37" t="str" cm="1">
        <f t="array" aca="1" ref="AJ37" ca="1">IF(J37,INDIRECT(ref!J37),"")</f>
        <v/>
      </c>
    </row>
    <row r="38" spans="1:36" x14ac:dyDescent="0.35">
      <c r="A38" t="b">
        <f>FALSE</f>
        <v>0</v>
      </c>
      <c r="B38" t="b">
        <v>1</v>
      </c>
      <c r="C38" t="b">
        <f>FALSE</f>
        <v>0</v>
      </c>
      <c r="D38" t="b">
        <f>FALSE</f>
        <v>0</v>
      </c>
      <c r="E38" t="b">
        <f>FALSE</f>
        <v>0</v>
      </c>
      <c r="F38" t="b">
        <f>FALSE</f>
        <v>0</v>
      </c>
      <c r="G38" t="b">
        <f>FALSE</f>
        <v>0</v>
      </c>
      <c r="H38" t="b">
        <f>FALSE</f>
        <v>0</v>
      </c>
      <c r="I38" t="b">
        <f>FALSE</f>
        <v>0</v>
      </c>
      <c r="J38" t="b">
        <f>FALSE</f>
        <v>0</v>
      </c>
      <c r="AA38" t="str" cm="1">
        <f t="array" aca="1" ref="AA38" ca="1">IF(A38,INDIRECT(ref!A38),"")</f>
        <v/>
      </c>
      <c r="AB38" cm="1">
        <f t="array" aca="1" ref="AB38" ca="1">IF(B38,INDIRECT(ref!B38),"")</f>
        <v>0</v>
      </c>
      <c r="AC38" t="str" cm="1">
        <f t="array" aca="1" ref="AC38" ca="1">IF(C38,INDIRECT(ref!C38),"")</f>
        <v/>
      </c>
      <c r="AD38" t="str" cm="1">
        <f t="array" aca="1" ref="AD38" ca="1">IF(D38,INDIRECT(ref!D38),"")</f>
        <v/>
      </c>
      <c r="AE38" t="str" cm="1">
        <f t="array" aca="1" ref="AE38" ca="1">IF(E38,INDIRECT(ref!E38),"")</f>
        <v/>
      </c>
      <c r="AF38" t="str" cm="1">
        <f t="array" aca="1" ref="AF38" ca="1">IF(F38,INDIRECT(ref!F38),"")</f>
        <v/>
      </c>
      <c r="AG38" t="str" cm="1">
        <f t="array" aca="1" ref="AG38" ca="1">IF(G38,INDIRECT(ref!G38),"")</f>
        <v/>
      </c>
      <c r="AH38" t="str" cm="1">
        <f t="array" aca="1" ref="AH38" ca="1">IF(H38,INDIRECT(ref!H38),"")</f>
        <v/>
      </c>
      <c r="AI38" t="str" cm="1">
        <f t="array" aca="1" ref="AI38" ca="1">IF(I38,INDIRECT(ref!I38),"")</f>
        <v/>
      </c>
      <c r="AJ38" t="str" cm="1">
        <f t="array" aca="1" ref="AJ38" ca="1">IF(J38,INDIRECT(ref!J38),"")</f>
        <v/>
      </c>
    </row>
    <row r="39" spans="1:36" x14ac:dyDescent="0.35">
      <c r="A39" t="b">
        <f>FALSE</f>
        <v>0</v>
      </c>
      <c r="B39" t="b">
        <f>FALSE</f>
        <v>0</v>
      </c>
      <c r="C39" t="b">
        <f>FALSE</f>
        <v>0</v>
      </c>
      <c r="D39" t="b">
        <f>FALSE</f>
        <v>0</v>
      </c>
      <c r="E39" t="b">
        <f>FALSE</f>
        <v>0</v>
      </c>
      <c r="F39" t="b">
        <v>1</v>
      </c>
      <c r="G39" t="b">
        <v>0</v>
      </c>
      <c r="H39" t="b">
        <f>FALSE</f>
        <v>0</v>
      </c>
      <c r="I39" t="b">
        <f>FALSE</f>
        <v>0</v>
      </c>
      <c r="J39" t="b">
        <f>FALSE</f>
        <v>0</v>
      </c>
      <c r="AA39" t="str" cm="1">
        <f t="array" aca="1" ref="AA39" ca="1">IF(A39,INDIRECT(ref!A39),"")</f>
        <v/>
      </c>
      <c r="AB39" t="str" cm="1">
        <f t="array" aca="1" ref="AB39" ca="1">IF(B39,INDIRECT(ref!B39),"")</f>
        <v/>
      </c>
      <c r="AC39" t="str" cm="1">
        <f t="array" aca="1" ref="AC39" ca="1">IF(C39,INDIRECT(ref!C39),"")</f>
        <v/>
      </c>
      <c r="AD39" t="str" cm="1">
        <f t="array" aca="1" ref="AD39" ca="1">IF(D39,INDIRECT(ref!D39),"")</f>
        <v/>
      </c>
      <c r="AE39" t="str" cm="1">
        <f t="array" aca="1" ref="AE39" ca="1">IF(E39,INDIRECT(ref!E39),"")</f>
        <v/>
      </c>
      <c r="AF39" cm="1">
        <f t="array" aca="1" ref="AF39" ca="1">IF(F39,INDIRECT(ref!F39),"")</f>
        <v>0</v>
      </c>
      <c r="AG39" t="str" cm="1">
        <f t="array" aca="1" ref="AG39" ca="1">IF(G39,INDIRECT(ref!G39),"")</f>
        <v/>
      </c>
      <c r="AH39" t="str" cm="1">
        <f t="array" aca="1" ref="AH39" ca="1">IF(H39,INDIRECT(ref!H39),"")</f>
        <v/>
      </c>
      <c r="AI39" t="str" cm="1">
        <f t="array" aca="1" ref="AI39" ca="1">IF(I39,INDIRECT(ref!I39),"")</f>
        <v/>
      </c>
      <c r="AJ39" t="str" cm="1">
        <f t="array" aca="1" ref="AJ39" ca="1">IF(J39,INDIRECT(ref!J39),"")</f>
        <v/>
      </c>
    </row>
    <row r="40" spans="1:36" x14ac:dyDescent="0.35">
      <c r="A40" t="b">
        <f>FALSE</f>
        <v>0</v>
      </c>
      <c r="B40" t="b">
        <f>FALSE</f>
        <v>0</v>
      </c>
      <c r="C40" t="b">
        <f>FALSE</f>
        <v>0</v>
      </c>
      <c r="D40" t="b">
        <f>FALSE</f>
        <v>0</v>
      </c>
      <c r="E40" t="b">
        <f>FALSE</f>
        <v>0</v>
      </c>
      <c r="F40" t="b">
        <f>FALSE</f>
        <v>0</v>
      </c>
      <c r="G40" t="b">
        <f>FALSE</f>
        <v>0</v>
      </c>
      <c r="H40" t="b">
        <f>FALSE</f>
        <v>0</v>
      </c>
      <c r="I40" t="b">
        <f>FALSE</f>
        <v>0</v>
      </c>
      <c r="J40" t="b">
        <f>FALSE</f>
        <v>0</v>
      </c>
      <c r="AA40" t="str" cm="1">
        <f t="array" aca="1" ref="AA40" ca="1">IF(A40,INDIRECT(ref!A40),"")</f>
        <v/>
      </c>
      <c r="AB40" t="str" cm="1">
        <f t="array" aca="1" ref="AB40" ca="1">IF(B40,INDIRECT(ref!B40),"")</f>
        <v/>
      </c>
      <c r="AC40" t="str" cm="1">
        <f t="array" aca="1" ref="AC40" ca="1">IF(C40,INDIRECT(ref!C40),"")</f>
        <v/>
      </c>
      <c r="AD40" t="str" cm="1">
        <f t="array" aca="1" ref="AD40" ca="1">IF(D40,INDIRECT(ref!D40),"")</f>
        <v/>
      </c>
      <c r="AE40" t="str" cm="1">
        <f t="array" aca="1" ref="AE40" ca="1">IF(E40,INDIRECT(ref!E40),"")</f>
        <v/>
      </c>
      <c r="AF40" t="str" cm="1">
        <f t="array" aca="1" ref="AF40" ca="1">IF(F40,INDIRECT(ref!F40),"")</f>
        <v/>
      </c>
      <c r="AG40" t="str" cm="1">
        <f t="array" aca="1" ref="AG40" ca="1">IF(G40,INDIRECT(ref!G40),"")</f>
        <v/>
      </c>
      <c r="AH40" t="str" cm="1">
        <f t="array" aca="1" ref="AH40" ca="1">IF(H40,INDIRECT(ref!H40),"")</f>
        <v/>
      </c>
      <c r="AI40" t="str" cm="1">
        <f t="array" aca="1" ref="AI40" ca="1">IF(I40,INDIRECT(ref!I40),"")</f>
        <v/>
      </c>
      <c r="AJ40" t="str" cm="1">
        <f t="array" aca="1" ref="AJ40" ca="1">IF(J40,INDIRECT(ref!J40),"")</f>
        <v/>
      </c>
    </row>
    <row r="41" spans="1:36" x14ac:dyDescent="0.35">
      <c r="A41" t="b">
        <f>FALSE</f>
        <v>0</v>
      </c>
      <c r="B41" t="b">
        <f>TRUE</f>
        <v>1</v>
      </c>
      <c r="C41" t="b">
        <f>TRUE</f>
        <v>1</v>
      </c>
      <c r="D41" t="b">
        <f>FALSE</f>
        <v>0</v>
      </c>
      <c r="E41" t="b">
        <f>FALSE</f>
        <v>0</v>
      </c>
      <c r="F41" t="b">
        <f>TRUE</f>
        <v>1</v>
      </c>
      <c r="G41" t="b">
        <f>TRUE</f>
        <v>1</v>
      </c>
      <c r="H41" t="b">
        <f>FALSE</f>
        <v>0</v>
      </c>
      <c r="I41" t="b">
        <f>FALSE</f>
        <v>0</v>
      </c>
      <c r="J41" t="b">
        <f>FALSE</f>
        <v>0</v>
      </c>
      <c r="AA41" t="str" cm="1">
        <f t="array" aca="1" ref="AA41" ca="1">IF(A41,INDIRECT(ref!A41),"")</f>
        <v/>
      </c>
      <c r="AB41" t="str" cm="1">
        <f t="array" aca="1" ref="AB41" ca="1">IF(B41,INDIRECT(ref!B41),"")</f>
        <v>Employee</v>
      </c>
      <c r="AC41" t="str" cm="1">
        <f t="array" aca="1" ref="AC41" ca="1">IF(C41,INDIRECT(ref!C41),"")</f>
        <v>Sign</v>
      </c>
      <c r="AD41" t="str" cm="1">
        <f t="array" aca="1" ref="AD41" ca="1">IF(D41,INDIRECT(ref!D41),"")</f>
        <v/>
      </c>
      <c r="AE41" t="str" cm="1">
        <f t="array" aca="1" ref="AE41" ca="1">IF(E41,INDIRECT(ref!E41),"")</f>
        <v/>
      </c>
      <c r="AF41" t="str" cm="1">
        <f t="array" aca="1" ref="AF41" ca="1">IF(F41,INDIRECT(ref!F41),"")</f>
        <v>Supervisor</v>
      </c>
      <c r="AG41" t="str" cm="1">
        <f t="array" aca="1" ref="AG41" ca="1">IF(G41,INDIRECT(ref!G41),"")</f>
        <v>Sign</v>
      </c>
      <c r="AH41" t="str" cm="1">
        <f t="array" aca="1" ref="AH41" ca="1">IF(H41,INDIRECT(ref!H41),"")</f>
        <v/>
      </c>
      <c r="AI41" t="str" cm="1">
        <f t="array" aca="1" ref="AI41" ca="1">IF(I41,INDIRECT(ref!I41),"")</f>
        <v/>
      </c>
      <c r="AJ41" t="str" cm="1">
        <f t="array" aca="1" ref="AJ41" ca="1">IF(J41,INDIRECT(ref!J41),"")</f>
        <v/>
      </c>
    </row>
    <row r="42" spans="1:36" x14ac:dyDescent="0.35">
      <c r="A42" t="b">
        <f>FALSE</f>
        <v>0</v>
      </c>
      <c r="B42" t="b">
        <f>FALSE</f>
        <v>0</v>
      </c>
      <c r="C42" t="b">
        <f>FALSE</f>
        <v>0</v>
      </c>
      <c r="D42" t="b">
        <f>FALSE</f>
        <v>0</v>
      </c>
      <c r="E42" t="b">
        <f>FALSE</f>
        <v>0</v>
      </c>
      <c r="F42" t="b">
        <f>FALSE</f>
        <v>0</v>
      </c>
      <c r="G42" t="b">
        <f>FALSE</f>
        <v>0</v>
      </c>
      <c r="H42" t="b">
        <f>FALSE</f>
        <v>0</v>
      </c>
      <c r="I42" t="b">
        <f>FALSE</f>
        <v>0</v>
      </c>
      <c r="J42" t="b">
        <f>FALSE</f>
        <v>0</v>
      </c>
      <c r="AA42" t="str" cm="1">
        <f t="array" aca="1" ref="AA42" ca="1">IF(A42,INDIRECT(ref!A42),"")</f>
        <v/>
      </c>
      <c r="AB42" t="str" cm="1">
        <f t="array" aca="1" ref="AB42" ca="1">IF(B42,INDIRECT(ref!B42),"")</f>
        <v/>
      </c>
      <c r="AC42" t="str" cm="1">
        <f t="array" aca="1" ref="AC42" ca="1">IF(C42,INDIRECT(ref!C42),"")</f>
        <v/>
      </c>
      <c r="AD42" t="str" cm="1">
        <f t="array" aca="1" ref="AD42" ca="1">IF(D42,INDIRECT(ref!D42),"")</f>
        <v/>
      </c>
      <c r="AE42" t="str" cm="1">
        <f t="array" aca="1" ref="AE42" ca="1">IF(E42,INDIRECT(ref!E42),"")</f>
        <v/>
      </c>
      <c r="AF42" t="str" cm="1">
        <f t="array" aca="1" ref="AF42" ca="1">IF(F42,INDIRECT(ref!F42),"")</f>
        <v/>
      </c>
      <c r="AG42" t="str" cm="1">
        <f t="array" aca="1" ref="AG42" ca="1">IF(G42,INDIRECT(ref!G42),"")</f>
        <v/>
      </c>
      <c r="AH42" t="str" cm="1">
        <f t="array" aca="1" ref="AH42" ca="1">IF(H42,INDIRECT(ref!H42),"")</f>
        <v/>
      </c>
      <c r="AI42" t="str" cm="1">
        <f t="array" aca="1" ref="AI42" ca="1">IF(I42,INDIRECT(ref!I42),"")</f>
        <v/>
      </c>
      <c r="AJ42" t="str" cm="1">
        <f t="array" aca="1" ref="AJ42" ca="1">IF(J42,INDIRECT(ref!J42),"")</f>
        <v/>
      </c>
    </row>
    <row r="43" spans="1:36" x14ac:dyDescent="0.35">
      <c r="AA43" t="str" cm="1">
        <f t="array" aca="1" ref="AA43" ca="1">IF(A43,INDIRECT(ref!A43),"")</f>
        <v/>
      </c>
      <c r="AB43" t="str" cm="1">
        <f t="array" aca="1" ref="AB43" ca="1">IF(B43,INDIRECT(ref!B43),"")</f>
        <v/>
      </c>
      <c r="AC43" t="str" cm="1">
        <f t="array" aca="1" ref="AC43" ca="1">IF(C43,INDIRECT(ref!C43),"")</f>
        <v/>
      </c>
      <c r="AD43" t="str" cm="1">
        <f t="array" aca="1" ref="AD43" ca="1">IF(D43,INDIRECT(ref!D43),"")</f>
        <v/>
      </c>
      <c r="AE43" t="str" cm="1">
        <f t="array" aca="1" ref="AE43" ca="1">IF(E43,INDIRECT(ref!E43),"")</f>
        <v/>
      </c>
      <c r="AF43" t="str" cm="1">
        <f t="array" aca="1" ref="AF43" ca="1">IF(F43,INDIRECT(ref!F43),"")</f>
        <v/>
      </c>
      <c r="AG43" t="str" cm="1">
        <f t="array" aca="1" ref="AG43" ca="1">IF(G43,INDIRECT(ref!G43),"")</f>
        <v/>
      </c>
      <c r="AH43" t="str" cm="1">
        <f t="array" aca="1" ref="AH43" ca="1">IF(H43,INDIRECT(ref!H43),"")</f>
        <v/>
      </c>
      <c r="AI43" t="str" cm="1">
        <f t="array" aca="1" ref="AI43" ca="1">IF(I43,INDIRECT(ref!I43),"")</f>
        <v/>
      </c>
      <c r="AJ43" t="str" cm="1">
        <f t="array" aca="1" ref="AJ43" ca="1">IF(J43,INDIRECT(ref!J43),"")</f>
        <v/>
      </c>
    </row>
  </sheetData>
  <mergeCells count="5">
    <mergeCell ref="AC7:AD7"/>
    <mergeCell ref="AF7:AG7"/>
    <mergeCell ref="AC20:AD20"/>
    <mergeCell ref="AF20:AG20"/>
    <mergeCell ref="AC1:AH1"/>
  </mergeCells>
  <conditionalFormatting sqref="A1:J42">
    <cfRule type="cellIs" dxfId="1" priority="1" operator="equal">
      <formula>FALSE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2"/>
  <sheetViews>
    <sheetView topLeftCell="A16" workbookViewId="0">
      <selection activeCell="L29" sqref="L29"/>
    </sheetView>
  </sheetViews>
  <sheetFormatPr defaultRowHeight="23.25" x14ac:dyDescent="0.35"/>
  <sheetData>
    <row r="1" spans="1:10" x14ac:dyDescent="0.35">
      <c r="A1" t="s">
        <v>65</v>
      </c>
      <c r="B1" t="s">
        <v>66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</row>
    <row r="2" spans="1:10" x14ac:dyDescent="0.35">
      <c r="A2" t="s">
        <v>75</v>
      </c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</row>
    <row r="3" spans="1:10" x14ac:dyDescent="0.35">
      <c r="A3" t="s">
        <v>85</v>
      </c>
      <c r="B3" t="s">
        <v>86</v>
      </c>
      <c r="C3" t="s">
        <v>87</v>
      </c>
      <c r="D3" t="s">
        <v>88</v>
      </c>
      <c r="E3" t="s">
        <v>89</v>
      </c>
      <c r="F3" t="s">
        <v>90</v>
      </c>
      <c r="G3" t="s">
        <v>91</v>
      </c>
      <c r="H3" t="s">
        <v>92</v>
      </c>
      <c r="I3" t="s">
        <v>93</v>
      </c>
      <c r="J3" t="s">
        <v>94</v>
      </c>
    </row>
    <row r="4" spans="1:10" x14ac:dyDescent="0.35">
      <c r="A4" t="s">
        <v>95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101</v>
      </c>
      <c r="H4" t="s">
        <v>102</v>
      </c>
      <c r="I4" t="s">
        <v>103</v>
      </c>
      <c r="J4" t="s">
        <v>104</v>
      </c>
    </row>
    <row r="5" spans="1:10" x14ac:dyDescent="0.35">
      <c r="A5" t="s">
        <v>105</v>
      </c>
      <c r="B5" t="s">
        <v>106</v>
      </c>
      <c r="C5" t="s">
        <v>107</v>
      </c>
      <c r="D5" t="s">
        <v>108</v>
      </c>
      <c r="E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</row>
    <row r="6" spans="1:10" x14ac:dyDescent="0.35">
      <c r="A6" t="s">
        <v>115</v>
      </c>
      <c r="B6" t="s">
        <v>116</v>
      </c>
      <c r="C6" t="s">
        <v>117</v>
      </c>
      <c r="D6" t="s">
        <v>118</v>
      </c>
      <c r="E6" t="s">
        <v>119</v>
      </c>
      <c r="F6" t="s">
        <v>120</v>
      </c>
      <c r="G6" t="s">
        <v>121</v>
      </c>
      <c r="H6" t="s">
        <v>122</v>
      </c>
      <c r="I6" t="s">
        <v>123</v>
      </c>
      <c r="J6" t="s">
        <v>124</v>
      </c>
    </row>
    <row r="7" spans="1:10" x14ac:dyDescent="0.35">
      <c r="A7" t="s">
        <v>125</v>
      </c>
      <c r="B7" t="s">
        <v>126</v>
      </c>
      <c r="C7" t="s">
        <v>127</v>
      </c>
      <c r="D7" t="s">
        <v>128</v>
      </c>
      <c r="E7" t="s">
        <v>129</v>
      </c>
      <c r="F7" t="s">
        <v>130</v>
      </c>
      <c r="G7" t="s">
        <v>131</v>
      </c>
      <c r="H7" t="s">
        <v>132</v>
      </c>
      <c r="I7" t="s">
        <v>133</v>
      </c>
      <c r="J7" t="s">
        <v>134</v>
      </c>
    </row>
    <row r="8" spans="1:10" x14ac:dyDescent="0.35">
      <c r="A8" t="s">
        <v>135</v>
      </c>
      <c r="B8" t="s">
        <v>136</v>
      </c>
      <c r="C8" t="s">
        <v>137</v>
      </c>
      <c r="D8" t="s">
        <v>138</v>
      </c>
      <c r="E8" t="s">
        <v>139</v>
      </c>
      <c r="F8" t="s">
        <v>140</v>
      </c>
      <c r="G8" t="s">
        <v>141</v>
      </c>
      <c r="H8" t="s">
        <v>142</v>
      </c>
      <c r="I8" t="s">
        <v>143</v>
      </c>
      <c r="J8" t="s">
        <v>144</v>
      </c>
    </row>
    <row r="9" spans="1:10" x14ac:dyDescent="0.35">
      <c r="A9" t="s">
        <v>145</v>
      </c>
      <c r="B9" t="s">
        <v>146</v>
      </c>
      <c r="C9" t="s">
        <v>147</v>
      </c>
      <c r="D9" t="s">
        <v>148</v>
      </c>
      <c r="E9" t="s">
        <v>149</v>
      </c>
      <c r="F9" t="s">
        <v>150</v>
      </c>
      <c r="G9" t="s">
        <v>151</v>
      </c>
      <c r="H9" t="s">
        <v>152</v>
      </c>
      <c r="I9" t="s">
        <v>153</v>
      </c>
      <c r="J9" t="s">
        <v>154</v>
      </c>
    </row>
    <row r="10" spans="1:10" x14ac:dyDescent="0.35">
      <c r="A10" t="s">
        <v>155</v>
      </c>
      <c r="B10" t="s">
        <v>156</v>
      </c>
      <c r="C10" t="s">
        <v>157</v>
      </c>
      <c r="D10" t="s">
        <v>158</v>
      </c>
      <c r="E10" t="s">
        <v>159</v>
      </c>
      <c r="F10" t="s">
        <v>160</v>
      </c>
      <c r="G10" t="s">
        <v>161</v>
      </c>
      <c r="H10" t="s">
        <v>162</v>
      </c>
      <c r="I10" t="s">
        <v>163</v>
      </c>
      <c r="J10" t="s">
        <v>164</v>
      </c>
    </row>
    <row r="11" spans="1:10" x14ac:dyDescent="0.35">
      <c r="A11" t="s">
        <v>165</v>
      </c>
      <c r="B11" t="s">
        <v>166</v>
      </c>
      <c r="C11" t="s">
        <v>167</v>
      </c>
      <c r="D11" t="s">
        <v>168</v>
      </c>
      <c r="E11" t="s">
        <v>169</v>
      </c>
      <c r="F11" t="s">
        <v>170</v>
      </c>
      <c r="G11" t="s">
        <v>171</v>
      </c>
      <c r="H11" t="s">
        <v>172</v>
      </c>
      <c r="I11" t="s">
        <v>173</v>
      </c>
      <c r="J11" t="s">
        <v>174</v>
      </c>
    </row>
    <row r="12" spans="1:10" x14ac:dyDescent="0.35">
      <c r="A12" t="s">
        <v>175</v>
      </c>
      <c r="B12" t="s">
        <v>176</v>
      </c>
      <c r="C12" t="s">
        <v>177</v>
      </c>
      <c r="D12" t="s">
        <v>178</v>
      </c>
      <c r="E12" t="s">
        <v>179</v>
      </c>
      <c r="F12" t="s">
        <v>180</v>
      </c>
      <c r="G12" t="s">
        <v>181</v>
      </c>
      <c r="H12" t="s">
        <v>182</v>
      </c>
      <c r="I12" t="s">
        <v>183</v>
      </c>
      <c r="J12" t="s">
        <v>184</v>
      </c>
    </row>
    <row r="13" spans="1:10" x14ac:dyDescent="0.35">
      <c r="A13" t="s">
        <v>185</v>
      </c>
      <c r="B13" t="s">
        <v>186</v>
      </c>
      <c r="C13" t="s">
        <v>187</v>
      </c>
      <c r="D13" t="s">
        <v>188</v>
      </c>
      <c r="E13" t="s">
        <v>189</v>
      </c>
      <c r="F13" t="s">
        <v>190</v>
      </c>
      <c r="G13" t="s">
        <v>191</v>
      </c>
      <c r="H13" t="s">
        <v>192</v>
      </c>
      <c r="I13" t="s">
        <v>193</v>
      </c>
      <c r="J13" t="s">
        <v>194</v>
      </c>
    </row>
    <row r="14" spans="1:10" x14ac:dyDescent="0.35">
      <c r="A14" t="s">
        <v>195</v>
      </c>
      <c r="B14" t="s">
        <v>196</v>
      </c>
      <c r="C14" t="s">
        <v>197</v>
      </c>
      <c r="D14" t="s">
        <v>198</v>
      </c>
      <c r="E14" t="s">
        <v>199</v>
      </c>
      <c r="F14" t="s">
        <v>200</v>
      </c>
      <c r="G14" t="s">
        <v>201</v>
      </c>
      <c r="H14" t="s">
        <v>202</v>
      </c>
      <c r="I14" t="s">
        <v>203</v>
      </c>
      <c r="J14" t="s">
        <v>204</v>
      </c>
    </row>
    <row r="15" spans="1:10" x14ac:dyDescent="0.35">
      <c r="A15" t="s">
        <v>205</v>
      </c>
      <c r="B15" t="s">
        <v>206</v>
      </c>
      <c r="C15" t="s">
        <v>207</v>
      </c>
      <c r="D15" t="s">
        <v>208</v>
      </c>
      <c r="E15" t="s">
        <v>209</v>
      </c>
      <c r="F15" t="s">
        <v>210</v>
      </c>
      <c r="G15" t="s">
        <v>211</v>
      </c>
      <c r="H15" t="s">
        <v>212</v>
      </c>
      <c r="I15" t="s">
        <v>213</v>
      </c>
      <c r="J15" t="s">
        <v>214</v>
      </c>
    </row>
    <row r="16" spans="1:10" x14ac:dyDescent="0.35">
      <c r="A16" t="s">
        <v>215</v>
      </c>
      <c r="B16" t="s">
        <v>216</v>
      </c>
      <c r="C16" t="s">
        <v>217</v>
      </c>
      <c r="D16" t="s">
        <v>218</v>
      </c>
      <c r="E16" t="s">
        <v>219</v>
      </c>
      <c r="F16" t="s">
        <v>220</v>
      </c>
      <c r="G16" t="s">
        <v>221</v>
      </c>
      <c r="H16" t="s">
        <v>222</v>
      </c>
      <c r="I16" t="s">
        <v>223</v>
      </c>
      <c r="J16" t="s">
        <v>224</v>
      </c>
    </row>
    <row r="17" spans="1:10" x14ac:dyDescent="0.35">
      <c r="A17" t="s">
        <v>225</v>
      </c>
      <c r="B17" t="s">
        <v>226</v>
      </c>
      <c r="C17" t="s">
        <v>227</v>
      </c>
      <c r="D17" t="s">
        <v>228</v>
      </c>
      <c r="E17" t="s">
        <v>229</v>
      </c>
      <c r="F17" t="s">
        <v>230</v>
      </c>
      <c r="G17" t="s">
        <v>231</v>
      </c>
      <c r="H17" t="s">
        <v>232</v>
      </c>
      <c r="I17" t="s">
        <v>233</v>
      </c>
      <c r="J17" t="s">
        <v>234</v>
      </c>
    </row>
    <row r="18" spans="1:10" x14ac:dyDescent="0.35">
      <c r="A18" t="s">
        <v>235</v>
      </c>
      <c r="B18" t="s">
        <v>236</v>
      </c>
      <c r="C18" t="s">
        <v>237</v>
      </c>
      <c r="D18" t="s">
        <v>238</v>
      </c>
      <c r="E18" t="s">
        <v>239</v>
      </c>
      <c r="F18" t="s">
        <v>240</v>
      </c>
      <c r="G18" t="s">
        <v>241</v>
      </c>
      <c r="H18" t="s">
        <v>242</v>
      </c>
      <c r="I18" t="s">
        <v>243</v>
      </c>
      <c r="J18" t="s">
        <v>244</v>
      </c>
    </row>
    <row r="19" spans="1:10" x14ac:dyDescent="0.35">
      <c r="A19" t="s">
        <v>245</v>
      </c>
      <c r="B19" t="s">
        <v>246</v>
      </c>
      <c r="C19" t="s">
        <v>247</v>
      </c>
      <c r="D19" t="s">
        <v>248</v>
      </c>
      <c r="E19" t="s">
        <v>249</v>
      </c>
      <c r="F19" t="s">
        <v>250</v>
      </c>
      <c r="G19" t="s">
        <v>251</v>
      </c>
      <c r="H19" t="s">
        <v>252</v>
      </c>
      <c r="I19" t="s">
        <v>253</v>
      </c>
      <c r="J19" t="s">
        <v>254</v>
      </c>
    </row>
    <row r="20" spans="1:10" x14ac:dyDescent="0.35">
      <c r="A20" t="s">
        <v>255</v>
      </c>
      <c r="B20" t="s">
        <v>256</v>
      </c>
      <c r="C20" t="s">
        <v>257</v>
      </c>
      <c r="D20" t="s">
        <v>258</v>
      </c>
      <c r="E20" t="s">
        <v>259</v>
      </c>
      <c r="F20" t="s">
        <v>260</v>
      </c>
      <c r="G20" t="s">
        <v>261</v>
      </c>
      <c r="H20" t="s">
        <v>262</v>
      </c>
      <c r="I20" t="s">
        <v>263</v>
      </c>
      <c r="J20" t="s">
        <v>264</v>
      </c>
    </row>
    <row r="21" spans="1:10" x14ac:dyDescent="0.35">
      <c r="A21" t="s">
        <v>265</v>
      </c>
      <c r="B21" t="s">
        <v>266</v>
      </c>
      <c r="C21" t="s">
        <v>267</v>
      </c>
      <c r="D21" t="s">
        <v>268</v>
      </c>
      <c r="E21" t="s">
        <v>269</v>
      </c>
      <c r="F21" t="s">
        <v>270</v>
      </c>
      <c r="G21" t="s">
        <v>271</v>
      </c>
      <c r="H21" t="s">
        <v>272</v>
      </c>
      <c r="I21" t="s">
        <v>273</v>
      </c>
      <c r="J21" t="s">
        <v>274</v>
      </c>
    </row>
    <row r="22" spans="1:10" x14ac:dyDescent="0.35">
      <c r="A22" t="s">
        <v>275</v>
      </c>
      <c r="B22" t="s">
        <v>276</v>
      </c>
      <c r="C22" t="s">
        <v>277</v>
      </c>
      <c r="D22" t="s">
        <v>278</v>
      </c>
      <c r="E22" t="s">
        <v>279</v>
      </c>
      <c r="F22" t="s">
        <v>280</v>
      </c>
      <c r="G22" t="s">
        <v>281</v>
      </c>
      <c r="H22" t="s">
        <v>282</v>
      </c>
      <c r="I22" t="s">
        <v>283</v>
      </c>
      <c r="J22" t="s">
        <v>284</v>
      </c>
    </row>
    <row r="23" spans="1:10" x14ac:dyDescent="0.35">
      <c r="A23" t="s">
        <v>285</v>
      </c>
      <c r="B23" t="s">
        <v>286</v>
      </c>
      <c r="C23" t="s">
        <v>287</v>
      </c>
      <c r="D23" t="s">
        <v>288</v>
      </c>
      <c r="E23" t="s">
        <v>289</v>
      </c>
      <c r="F23" t="s">
        <v>290</v>
      </c>
      <c r="G23" t="s">
        <v>291</v>
      </c>
      <c r="H23" t="s">
        <v>292</v>
      </c>
      <c r="I23" t="s">
        <v>293</v>
      </c>
      <c r="J23" t="s">
        <v>294</v>
      </c>
    </row>
    <row r="24" spans="1:10" x14ac:dyDescent="0.35">
      <c r="A24" t="s">
        <v>295</v>
      </c>
      <c r="B24" t="s">
        <v>296</v>
      </c>
      <c r="C24" t="s">
        <v>297</v>
      </c>
      <c r="D24" t="s">
        <v>298</v>
      </c>
      <c r="E24" t="s">
        <v>299</v>
      </c>
      <c r="F24" t="s">
        <v>300</v>
      </c>
      <c r="G24" t="s">
        <v>301</v>
      </c>
      <c r="H24" t="s">
        <v>302</v>
      </c>
      <c r="I24" t="s">
        <v>303</v>
      </c>
      <c r="J24" t="s">
        <v>304</v>
      </c>
    </row>
    <row r="25" spans="1:10" x14ac:dyDescent="0.35">
      <c r="A25" t="s">
        <v>305</v>
      </c>
      <c r="B25" t="s">
        <v>306</v>
      </c>
      <c r="C25" t="s">
        <v>307</v>
      </c>
      <c r="D25" t="s">
        <v>308</v>
      </c>
      <c r="E25" t="s">
        <v>309</v>
      </c>
      <c r="F25" t="s">
        <v>310</v>
      </c>
      <c r="G25" t="s">
        <v>311</v>
      </c>
      <c r="H25" t="s">
        <v>312</v>
      </c>
      <c r="I25" t="s">
        <v>313</v>
      </c>
      <c r="J25" t="s">
        <v>314</v>
      </c>
    </row>
    <row r="26" spans="1:10" x14ac:dyDescent="0.35">
      <c r="A26" t="s">
        <v>315</v>
      </c>
      <c r="B26" t="s">
        <v>316</v>
      </c>
      <c r="C26" t="s">
        <v>317</v>
      </c>
      <c r="D26" t="s">
        <v>318</v>
      </c>
      <c r="E26" t="s">
        <v>319</v>
      </c>
      <c r="F26" t="s">
        <v>320</v>
      </c>
      <c r="G26" t="s">
        <v>321</v>
      </c>
      <c r="H26" t="s">
        <v>322</v>
      </c>
      <c r="I26" t="s">
        <v>323</v>
      </c>
      <c r="J26" t="s">
        <v>324</v>
      </c>
    </row>
    <row r="27" spans="1:10" x14ac:dyDescent="0.35">
      <c r="A27" t="s">
        <v>325</v>
      </c>
      <c r="B27" t="s">
        <v>326</v>
      </c>
      <c r="C27" t="s">
        <v>327</v>
      </c>
      <c r="D27" t="s">
        <v>328</v>
      </c>
      <c r="E27" t="s">
        <v>329</v>
      </c>
      <c r="F27" t="s">
        <v>330</v>
      </c>
      <c r="G27" t="s">
        <v>331</v>
      </c>
      <c r="H27" t="s">
        <v>332</v>
      </c>
      <c r="I27" t="s">
        <v>333</v>
      </c>
      <c r="J27" t="s">
        <v>334</v>
      </c>
    </row>
    <row r="28" spans="1:10" x14ac:dyDescent="0.35">
      <c r="A28" t="s">
        <v>335</v>
      </c>
      <c r="B28" t="s">
        <v>336</v>
      </c>
      <c r="C28" t="s">
        <v>337</v>
      </c>
      <c r="D28" t="s">
        <v>338</v>
      </c>
      <c r="E28" t="s">
        <v>339</v>
      </c>
      <c r="F28" t="s">
        <v>340</v>
      </c>
      <c r="G28" t="s">
        <v>341</v>
      </c>
      <c r="H28" t="s">
        <v>342</v>
      </c>
      <c r="I28" t="s">
        <v>343</v>
      </c>
      <c r="J28" t="s">
        <v>344</v>
      </c>
    </row>
    <row r="29" spans="1:10" x14ac:dyDescent="0.35">
      <c r="A29" t="s">
        <v>345</v>
      </c>
      <c r="B29" t="s">
        <v>346</v>
      </c>
      <c r="C29" t="s">
        <v>347</v>
      </c>
      <c r="D29" t="s">
        <v>348</v>
      </c>
      <c r="E29" t="s">
        <v>349</v>
      </c>
      <c r="F29" t="s">
        <v>350</v>
      </c>
      <c r="G29" t="s">
        <v>351</v>
      </c>
      <c r="H29" t="s">
        <v>352</v>
      </c>
      <c r="I29" t="s">
        <v>353</v>
      </c>
      <c r="J29" t="s">
        <v>354</v>
      </c>
    </row>
    <row r="30" spans="1:10" x14ac:dyDescent="0.35">
      <c r="A30" t="s">
        <v>355</v>
      </c>
      <c r="B30" t="s">
        <v>356</v>
      </c>
      <c r="C30" t="s">
        <v>357</v>
      </c>
      <c r="D30" t="s">
        <v>358</v>
      </c>
      <c r="E30" t="s">
        <v>359</v>
      </c>
      <c r="F30" t="s">
        <v>360</v>
      </c>
      <c r="G30" t="s">
        <v>361</v>
      </c>
      <c r="H30" t="s">
        <v>362</v>
      </c>
      <c r="I30" t="s">
        <v>363</v>
      </c>
      <c r="J30" t="s">
        <v>364</v>
      </c>
    </row>
    <row r="31" spans="1:10" x14ac:dyDescent="0.35">
      <c r="A31" t="s">
        <v>365</v>
      </c>
      <c r="B31" t="s">
        <v>366</v>
      </c>
      <c r="C31" t="s">
        <v>367</v>
      </c>
      <c r="D31" t="s">
        <v>368</v>
      </c>
      <c r="E31" t="s">
        <v>369</v>
      </c>
      <c r="F31" t="s">
        <v>370</v>
      </c>
      <c r="G31" t="s">
        <v>371</v>
      </c>
      <c r="H31" t="s">
        <v>372</v>
      </c>
      <c r="I31" t="s">
        <v>373</v>
      </c>
      <c r="J31" t="s">
        <v>374</v>
      </c>
    </row>
    <row r="32" spans="1:10" x14ac:dyDescent="0.35">
      <c r="A32" t="s">
        <v>375</v>
      </c>
      <c r="B32" t="s">
        <v>376</v>
      </c>
      <c r="C32" t="s">
        <v>377</v>
      </c>
      <c r="D32" t="s">
        <v>378</v>
      </c>
      <c r="E32" t="s">
        <v>379</v>
      </c>
      <c r="F32" t="s">
        <v>380</v>
      </c>
      <c r="G32" t="s">
        <v>381</v>
      </c>
      <c r="H32" t="s">
        <v>382</v>
      </c>
      <c r="I32" t="s">
        <v>383</v>
      </c>
      <c r="J32" t="s">
        <v>384</v>
      </c>
    </row>
    <row r="33" spans="1:10" x14ac:dyDescent="0.35">
      <c r="A33" t="s">
        <v>385</v>
      </c>
      <c r="B33" t="s">
        <v>386</v>
      </c>
      <c r="C33" t="s">
        <v>387</v>
      </c>
      <c r="D33" t="s">
        <v>388</v>
      </c>
      <c r="E33" t="s">
        <v>389</v>
      </c>
      <c r="F33" t="s">
        <v>390</v>
      </c>
      <c r="G33" t="s">
        <v>391</v>
      </c>
      <c r="H33" t="s">
        <v>392</v>
      </c>
      <c r="I33" t="s">
        <v>393</v>
      </c>
      <c r="J33" t="s">
        <v>394</v>
      </c>
    </row>
    <row r="34" spans="1:10" x14ac:dyDescent="0.35">
      <c r="A34" t="s">
        <v>395</v>
      </c>
      <c r="B34" t="s">
        <v>396</v>
      </c>
      <c r="C34" t="s">
        <v>397</v>
      </c>
      <c r="D34" t="s">
        <v>398</v>
      </c>
      <c r="E34" t="s">
        <v>399</v>
      </c>
      <c r="F34" t="s">
        <v>400</v>
      </c>
      <c r="G34" t="s">
        <v>401</v>
      </c>
      <c r="H34" t="s">
        <v>402</v>
      </c>
      <c r="I34" t="s">
        <v>403</v>
      </c>
      <c r="J34" t="s">
        <v>404</v>
      </c>
    </row>
    <row r="35" spans="1:10" x14ac:dyDescent="0.35">
      <c r="A35" t="s">
        <v>405</v>
      </c>
      <c r="B35" t="s">
        <v>406</v>
      </c>
      <c r="C35" t="s">
        <v>407</v>
      </c>
      <c r="D35" t="s">
        <v>408</v>
      </c>
      <c r="E35" t="s">
        <v>409</v>
      </c>
      <c r="F35" t="s">
        <v>410</v>
      </c>
      <c r="G35" t="s">
        <v>411</v>
      </c>
      <c r="H35" t="s">
        <v>412</v>
      </c>
      <c r="I35" t="s">
        <v>413</v>
      </c>
      <c r="J35" t="s">
        <v>414</v>
      </c>
    </row>
    <row r="36" spans="1:10" x14ac:dyDescent="0.35">
      <c r="A36" t="s">
        <v>415</v>
      </c>
      <c r="B36" t="s">
        <v>416</v>
      </c>
      <c r="C36" t="s">
        <v>417</v>
      </c>
      <c r="D36" t="s">
        <v>418</v>
      </c>
      <c r="E36" t="s">
        <v>419</v>
      </c>
      <c r="F36" t="s">
        <v>420</v>
      </c>
      <c r="G36" t="s">
        <v>421</v>
      </c>
      <c r="H36" t="s">
        <v>422</v>
      </c>
      <c r="I36" t="s">
        <v>423</v>
      </c>
      <c r="J36" t="s">
        <v>424</v>
      </c>
    </row>
    <row r="37" spans="1:10" x14ac:dyDescent="0.35">
      <c r="A37" t="s">
        <v>425</v>
      </c>
      <c r="B37" t="s">
        <v>426</v>
      </c>
      <c r="C37" t="s">
        <v>427</v>
      </c>
      <c r="D37" t="s">
        <v>428</v>
      </c>
      <c r="E37" t="s">
        <v>429</v>
      </c>
      <c r="F37" t="s">
        <v>430</v>
      </c>
      <c r="G37" t="s">
        <v>431</v>
      </c>
      <c r="H37" t="s">
        <v>432</v>
      </c>
      <c r="I37" t="s">
        <v>433</v>
      </c>
      <c r="J37" t="s">
        <v>434</v>
      </c>
    </row>
    <row r="38" spans="1:10" x14ac:dyDescent="0.35">
      <c r="A38" t="s">
        <v>435</v>
      </c>
      <c r="B38" t="s">
        <v>436</v>
      </c>
      <c r="C38" t="s">
        <v>437</v>
      </c>
      <c r="D38" t="s">
        <v>438</v>
      </c>
      <c r="E38" t="s">
        <v>439</v>
      </c>
      <c r="F38" t="s">
        <v>440</v>
      </c>
      <c r="G38" t="s">
        <v>441</v>
      </c>
      <c r="H38" t="s">
        <v>442</v>
      </c>
      <c r="I38" t="s">
        <v>443</v>
      </c>
      <c r="J38" t="s">
        <v>444</v>
      </c>
    </row>
    <row r="39" spans="1:10" x14ac:dyDescent="0.35">
      <c r="A39" t="s">
        <v>445</v>
      </c>
      <c r="B39" t="s">
        <v>446</v>
      </c>
      <c r="C39" t="s">
        <v>447</v>
      </c>
      <c r="D39" t="s">
        <v>448</v>
      </c>
      <c r="E39" t="s">
        <v>449</v>
      </c>
      <c r="F39" t="s">
        <v>450</v>
      </c>
      <c r="G39" t="s">
        <v>451</v>
      </c>
      <c r="H39" t="s">
        <v>452</v>
      </c>
      <c r="I39" t="s">
        <v>453</v>
      </c>
      <c r="J39" t="s">
        <v>454</v>
      </c>
    </row>
    <row r="40" spans="1:10" x14ac:dyDescent="0.35">
      <c r="A40" t="s">
        <v>455</v>
      </c>
      <c r="B40" t="s">
        <v>456</v>
      </c>
      <c r="C40" t="s">
        <v>457</v>
      </c>
      <c r="D40" t="s">
        <v>458</v>
      </c>
      <c r="E40" t="s">
        <v>459</v>
      </c>
      <c r="F40" t="s">
        <v>460</v>
      </c>
      <c r="G40" t="s">
        <v>461</v>
      </c>
      <c r="H40" t="s">
        <v>462</v>
      </c>
      <c r="I40" t="s">
        <v>463</v>
      </c>
      <c r="J40" t="s">
        <v>464</v>
      </c>
    </row>
    <row r="41" spans="1:10" x14ac:dyDescent="0.35">
      <c r="A41" t="s">
        <v>465</v>
      </c>
      <c r="B41" t="s">
        <v>466</v>
      </c>
      <c r="C41" t="s">
        <v>467</v>
      </c>
      <c r="D41" t="s">
        <v>468</v>
      </c>
      <c r="E41" t="s">
        <v>469</v>
      </c>
      <c r="F41" t="s">
        <v>470</v>
      </c>
      <c r="G41" t="s">
        <v>471</v>
      </c>
      <c r="H41" t="s">
        <v>472</v>
      </c>
      <c r="I41" t="s">
        <v>473</v>
      </c>
      <c r="J41" t="s">
        <v>474</v>
      </c>
    </row>
    <row r="42" spans="1:10" x14ac:dyDescent="0.35">
      <c r="A42" t="s">
        <v>475</v>
      </c>
      <c r="B42" t="s">
        <v>476</v>
      </c>
      <c r="C42" t="s">
        <v>477</v>
      </c>
      <c r="D42" t="s">
        <v>478</v>
      </c>
      <c r="E42" t="s">
        <v>479</v>
      </c>
      <c r="F42" t="s">
        <v>480</v>
      </c>
      <c r="G42" t="s">
        <v>481</v>
      </c>
      <c r="H42" t="s">
        <v>482</v>
      </c>
      <c r="I42" t="s">
        <v>483</v>
      </c>
      <c r="J42" t="s">
        <v>484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16"/>
  <sheetViews>
    <sheetView workbookViewId="0"/>
  </sheetViews>
  <sheetFormatPr defaultColWidth="6.6640625" defaultRowHeight="15.75" x14ac:dyDescent="0.25"/>
  <cols>
    <col min="1" max="16384" width="6.6640625" style="49"/>
  </cols>
  <sheetData>
    <row r="1" spans="1:16" x14ac:dyDescent="0.25">
      <c r="C1" s="49">
        <v>1</v>
      </c>
      <c r="D1" s="49">
        <v>2</v>
      </c>
      <c r="E1" s="49">
        <v>3</v>
      </c>
      <c r="F1" s="49">
        <v>4</v>
      </c>
      <c r="G1" s="49">
        <v>5</v>
      </c>
      <c r="H1" s="49">
        <v>6</v>
      </c>
      <c r="I1" s="49">
        <v>7</v>
      </c>
      <c r="J1" s="49">
        <v>8</v>
      </c>
      <c r="K1" s="49">
        <v>9</v>
      </c>
      <c r="L1" s="49">
        <v>10</v>
      </c>
      <c r="M1" s="49">
        <v>11</v>
      </c>
      <c r="N1" s="49">
        <v>12</v>
      </c>
      <c r="O1" s="49">
        <v>13</v>
      </c>
      <c r="P1" s="49">
        <v>14</v>
      </c>
    </row>
    <row r="2" spans="1:16" x14ac:dyDescent="0.25">
      <c r="A2" s="49">
        <v>1</v>
      </c>
      <c r="B2" s="49" t="str">
        <f t="array" ref="B2:B6">lookup!D9:D13</f>
        <v>From</v>
      </c>
      <c r="C2" s="49" t="str">
        <f>IF(C$34,"",CONCATENATE(1+MOD(C26-1,12),":",RIGHT(CONCATENATE("0",C30),2)," ",C21))</f>
        <v/>
      </c>
      <c r="D2" s="49" t="str">
        <f t="shared" ref="D2:P2" si="0">IF(D$34,"",CONCATENATE(1+MOD(D26-1,12),":",RIGHT(CONCATENATE("0",D30),2)," ",D21))</f>
        <v/>
      </c>
      <c r="E2" s="49" t="str">
        <f t="shared" si="0"/>
        <v/>
      </c>
      <c r="F2" s="49" t="str">
        <f t="shared" si="0"/>
        <v/>
      </c>
      <c r="G2" s="49" t="str">
        <f t="shared" si="0"/>
        <v/>
      </c>
      <c r="H2" s="49" t="str">
        <f t="shared" si="0"/>
        <v/>
      </c>
      <c r="I2" s="49" t="str">
        <f t="shared" si="0"/>
        <v/>
      </c>
      <c r="J2" s="49" t="str">
        <f t="shared" si="0"/>
        <v/>
      </c>
      <c r="K2" s="49" t="str">
        <f t="shared" si="0"/>
        <v/>
      </c>
      <c r="L2" s="49" t="str">
        <f t="shared" si="0"/>
        <v/>
      </c>
      <c r="M2" s="49" t="str">
        <f t="shared" si="0"/>
        <v/>
      </c>
      <c r="N2" s="49" t="str">
        <f t="shared" si="0"/>
        <v/>
      </c>
      <c r="O2" s="49" t="str">
        <f t="shared" si="0"/>
        <v/>
      </c>
      <c r="P2" s="49" t="str">
        <f t="shared" si="0"/>
        <v/>
      </c>
    </row>
    <row r="3" spans="1:16" x14ac:dyDescent="0.25">
      <c r="A3" s="49">
        <v>2</v>
      </c>
      <c r="B3" s="49" t="str">
        <v>break</v>
      </c>
      <c r="C3" s="49" t="str">
        <f>IF(OR(NOT(C$25),C$35),"",CONCATENATE(1+MOD(C27-1,12),":",RIGHT(CONCATENATE("0",C31),2)," ",C22))</f>
        <v/>
      </c>
      <c r="D3" s="49" t="str">
        <f t="shared" ref="D3:P3" si="1">IF(OR(NOT(D$25),D$35),"",CONCATENATE(1+MOD(D27-1,12),":",RIGHT(CONCATENATE("0",D31),2)," ",D22))</f>
        <v/>
      </c>
      <c r="E3" s="49" t="str">
        <f t="shared" si="1"/>
        <v/>
      </c>
      <c r="F3" s="49" t="str">
        <f>IF(OR(NOT(F$25),F$35),"",CONCATENATE(1+MOD(F27-1,12),":",RIGHT(CONCATENATE("0",F31),2)," ",F22))</f>
        <v/>
      </c>
      <c r="G3" s="49" t="str">
        <f t="shared" si="1"/>
        <v/>
      </c>
      <c r="H3" s="49" t="str">
        <f t="shared" si="1"/>
        <v/>
      </c>
      <c r="I3" s="49" t="str">
        <f t="shared" si="1"/>
        <v/>
      </c>
      <c r="J3" s="49" t="str">
        <f t="shared" si="1"/>
        <v/>
      </c>
      <c r="K3" s="49" t="str">
        <f t="shared" si="1"/>
        <v/>
      </c>
      <c r="L3" s="49" t="str">
        <f t="shared" si="1"/>
        <v/>
      </c>
      <c r="M3" s="49" t="str">
        <f t="shared" si="1"/>
        <v/>
      </c>
      <c r="N3" s="49" t="str">
        <f t="shared" si="1"/>
        <v/>
      </c>
      <c r="O3" s="49" t="str">
        <f t="shared" si="1"/>
        <v/>
      </c>
      <c r="P3" s="49" t="str">
        <f t="shared" si="1"/>
        <v/>
      </c>
    </row>
    <row r="4" spans="1:16" x14ac:dyDescent="0.25">
      <c r="A4" s="49">
        <v>3</v>
      </c>
      <c r="B4" s="49" t="str">
        <v>return</v>
      </c>
      <c r="C4" s="49" t="str">
        <f>IF(OR(NOT(C$25),C$35),"",CONCATENATE(1+MOD(C28-1,12),":",RIGHT(CONCATENATE("0",C32),2)," ",C23))</f>
        <v/>
      </c>
      <c r="D4" s="49" t="str">
        <f t="shared" ref="D4:P4" si="2">IF(OR(NOT(D$25),D$35),"",CONCATENATE(1+MOD(D28-1,12),":",RIGHT(CONCATENATE("0",D32),2)," ",D23))</f>
        <v/>
      </c>
      <c r="E4" s="49" t="str">
        <f t="shared" si="2"/>
        <v/>
      </c>
      <c r="F4" s="49" t="str">
        <f t="shared" si="2"/>
        <v/>
      </c>
      <c r="G4" s="49" t="str">
        <f t="shared" si="2"/>
        <v/>
      </c>
      <c r="H4" s="49" t="str">
        <f t="shared" si="2"/>
        <v/>
      </c>
      <c r="I4" s="49" t="str">
        <f t="shared" si="2"/>
        <v/>
      </c>
      <c r="J4" s="49" t="str">
        <f t="shared" si="2"/>
        <v/>
      </c>
      <c r="K4" s="49" t="str">
        <f t="shared" si="2"/>
        <v/>
      </c>
      <c r="L4" s="49" t="str">
        <f t="shared" si="2"/>
        <v/>
      </c>
      <c r="M4" s="49" t="str">
        <f t="shared" si="2"/>
        <v/>
      </c>
      <c r="N4" s="49" t="str">
        <f t="shared" si="2"/>
        <v/>
      </c>
      <c r="O4" s="49" t="str">
        <f t="shared" si="2"/>
        <v/>
      </c>
      <c r="P4" s="49" t="str">
        <f t="shared" si="2"/>
        <v/>
      </c>
    </row>
    <row r="5" spans="1:16" x14ac:dyDescent="0.25">
      <c r="A5" s="49">
        <v>4</v>
      </c>
      <c r="B5" s="49" t="str">
        <v>To</v>
      </c>
      <c r="C5" s="49" t="str">
        <f>IF(C$34,"",CONCATENATE(1+MOD(C29-1,12),":",RIGHT(CONCATENATE("0",C33),2)," ",C24))</f>
        <v/>
      </c>
      <c r="D5" s="49" t="str">
        <f t="shared" ref="D5:P5" si="3">IF(D$34,"",CONCATENATE(1+MOD(D29-1,12),":",RIGHT(CONCATENATE("0",D33),2)," ",D24))</f>
        <v/>
      </c>
      <c r="E5" s="49" t="str">
        <f t="shared" si="3"/>
        <v/>
      </c>
      <c r="F5" s="49" t="str">
        <f t="shared" si="3"/>
        <v/>
      </c>
      <c r="G5" s="49" t="str">
        <f t="shared" si="3"/>
        <v/>
      </c>
      <c r="H5" s="49" t="str">
        <f t="shared" si="3"/>
        <v/>
      </c>
      <c r="I5" s="49" t="str">
        <f t="shared" si="3"/>
        <v/>
      </c>
      <c r="J5" s="49" t="str">
        <f t="shared" si="3"/>
        <v/>
      </c>
      <c r="K5" s="49" t="str">
        <f t="shared" si="3"/>
        <v/>
      </c>
      <c r="L5" s="49" t="str">
        <f t="shared" si="3"/>
        <v/>
      </c>
      <c r="M5" s="49" t="str">
        <f t="shared" si="3"/>
        <v/>
      </c>
      <c r="N5" s="49" t="str">
        <f t="shared" si="3"/>
        <v/>
      </c>
      <c r="O5" s="49" t="str">
        <f t="shared" si="3"/>
        <v/>
      </c>
      <c r="P5" s="49" t="str">
        <f t="shared" si="3"/>
        <v/>
      </c>
    </row>
    <row r="6" spans="1:16" x14ac:dyDescent="0.25">
      <c r="B6" s="49" t="str">
        <v>Total</v>
      </c>
      <c r="C6" s="51">
        <f>IF(C34,0,C29-C26-C28+C27+(C33-C30-C32+C31)/60)</f>
        <v>0</v>
      </c>
      <c r="D6" s="51">
        <f t="shared" ref="D6:P6" si="4">IF(D34,0,D29-D26-D28+D27+(D33-D30-D32+D31)/60)</f>
        <v>0</v>
      </c>
      <c r="E6" s="51">
        <f t="shared" si="4"/>
        <v>0</v>
      </c>
      <c r="F6" s="51">
        <f t="shared" si="4"/>
        <v>0</v>
      </c>
      <c r="G6" s="51">
        <f t="shared" si="4"/>
        <v>0</v>
      </c>
      <c r="H6" s="51">
        <f t="shared" si="4"/>
        <v>0</v>
      </c>
      <c r="I6" s="51">
        <f t="shared" si="4"/>
        <v>0</v>
      </c>
      <c r="J6" s="51">
        <f t="shared" si="4"/>
        <v>0</v>
      </c>
      <c r="K6" s="51">
        <f t="shared" si="4"/>
        <v>0</v>
      </c>
      <c r="L6" s="51">
        <f t="shared" si="4"/>
        <v>0</v>
      </c>
      <c r="M6" s="51">
        <f>IF(M34,0,M29-M26-M28+M27+(M33-M30-M32+M31)/60)</f>
        <v>0</v>
      </c>
      <c r="N6" s="51">
        <f t="shared" si="4"/>
        <v>0</v>
      </c>
      <c r="O6" s="51">
        <f t="shared" si="4"/>
        <v>0</v>
      </c>
      <c r="P6" s="51">
        <f t="shared" si="4"/>
        <v>0</v>
      </c>
    </row>
    <row r="8" spans="1:16" x14ac:dyDescent="0.25">
      <c r="A8" s="122">
        <v>1</v>
      </c>
      <c r="B8" s="122" t="str">
        <f t="array" ref="B8:B11">lookup!D9:D12</f>
        <v>From</v>
      </c>
      <c r="C8" s="122">
        <f t="array" ref="C8:P11">TRANSPOSE(data!G5:J18)</f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</row>
    <row r="9" spans="1:16" x14ac:dyDescent="0.25">
      <c r="A9" s="122">
        <v>2</v>
      </c>
      <c r="B9" s="122" t="str">
        <v>break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</row>
    <row r="10" spans="1:16" x14ac:dyDescent="0.25">
      <c r="A10" s="122">
        <v>3</v>
      </c>
      <c r="B10" s="122" t="str">
        <v>return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</row>
    <row r="11" spans="1:16" x14ac:dyDescent="0.25">
      <c r="A11" s="122">
        <v>4</v>
      </c>
      <c r="B11" s="122" t="str">
        <v>To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</row>
    <row r="12" spans="1:16" x14ac:dyDescent="0.25">
      <c r="B12" s="49" t="s">
        <v>529</v>
      </c>
    </row>
    <row r="13" spans="1:16" x14ac:dyDescent="0.25">
      <c r="B13" s="49" t="s">
        <v>490</v>
      </c>
      <c r="C13" s="49" t="b">
        <f>ISNUMBER(SEARCH("a",C8))</f>
        <v>0</v>
      </c>
      <c r="D13" s="49" t="b">
        <f t="shared" ref="D13:P13" si="5">ISNUMBER(SEARCH("a",D8))</f>
        <v>0</v>
      </c>
      <c r="E13" s="49" t="b">
        <f t="shared" si="5"/>
        <v>0</v>
      </c>
      <c r="F13" s="49" t="b">
        <f t="shared" si="5"/>
        <v>0</v>
      </c>
      <c r="G13" s="49" t="b">
        <f t="shared" si="5"/>
        <v>0</v>
      </c>
      <c r="H13" s="49" t="b">
        <f t="shared" si="5"/>
        <v>0</v>
      </c>
      <c r="I13" s="49" t="b">
        <f t="shared" si="5"/>
        <v>0</v>
      </c>
      <c r="J13" s="49" t="b">
        <f t="shared" si="5"/>
        <v>0</v>
      </c>
      <c r="K13" s="49" t="b">
        <f t="shared" si="5"/>
        <v>0</v>
      </c>
      <c r="L13" s="49" t="b">
        <f t="shared" si="5"/>
        <v>0</v>
      </c>
      <c r="M13" s="49" t="b">
        <f t="shared" si="5"/>
        <v>0</v>
      </c>
      <c r="N13" s="49" t="b">
        <f t="shared" si="5"/>
        <v>0</v>
      </c>
      <c r="O13" s="49" t="b">
        <f t="shared" si="5"/>
        <v>0</v>
      </c>
      <c r="P13" s="49" t="b">
        <f t="shared" si="5"/>
        <v>0</v>
      </c>
    </row>
    <row r="14" spans="1:16" x14ac:dyDescent="0.25">
      <c r="B14" s="49" t="s">
        <v>491</v>
      </c>
      <c r="C14" s="49" t="b">
        <f t="shared" ref="C14:P14" si="6">ISNUMBER(SEARCH("a",C9))</f>
        <v>0</v>
      </c>
      <c r="D14" s="49" t="b">
        <f t="shared" si="6"/>
        <v>0</v>
      </c>
      <c r="E14" s="49" t="b">
        <f t="shared" si="6"/>
        <v>0</v>
      </c>
      <c r="F14" s="49" t="b">
        <f t="shared" si="6"/>
        <v>0</v>
      </c>
      <c r="G14" s="49" t="b">
        <f t="shared" si="6"/>
        <v>0</v>
      </c>
      <c r="H14" s="49" t="b">
        <f t="shared" si="6"/>
        <v>0</v>
      </c>
      <c r="I14" s="49" t="b">
        <f t="shared" si="6"/>
        <v>0</v>
      </c>
      <c r="J14" s="49" t="b">
        <f t="shared" si="6"/>
        <v>0</v>
      </c>
      <c r="K14" s="49" t="b">
        <f t="shared" si="6"/>
        <v>0</v>
      </c>
      <c r="L14" s="49" t="b">
        <f t="shared" si="6"/>
        <v>0</v>
      </c>
      <c r="M14" s="49" t="b">
        <f t="shared" si="6"/>
        <v>0</v>
      </c>
      <c r="N14" s="49" t="b">
        <f t="shared" si="6"/>
        <v>0</v>
      </c>
      <c r="O14" s="49" t="b">
        <f t="shared" si="6"/>
        <v>0</v>
      </c>
      <c r="P14" s="49" t="b">
        <f t="shared" si="6"/>
        <v>0</v>
      </c>
    </row>
    <row r="15" spans="1:16" x14ac:dyDescent="0.25">
      <c r="B15" s="49" t="s">
        <v>492</v>
      </c>
      <c r="C15" s="49" t="b">
        <f t="shared" ref="C15:P15" si="7">ISNUMBER(SEARCH("a",C10))</f>
        <v>0</v>
      </c>
      <c r="D15" s="49" t="b">
        <f t="shared" si="7"/>
        <v>0</v>
      </c>
      <c r="E15" s="49" t="b">
        <f t="shared" si="7"/>
        <v>0</v>
      </c>
      <c r="F15" s="49" t="b">
        <f t="shared" si="7"/>
        <v>0</v>
      </c>
      <c r="G15" s="49" t="b">
        <f t="shared" si="7"/>
        <v>0</v>
      </c>
      <c r="H15" s="49" t="b">
        <f t="shared" si="7"/>
        <v>0</v>
      </c>
      <c r="I15" s="49" t="b">
        <f t="shared" si="7"/>
        <v>0</v>
      </c>
      <c r="J15" s="49" t="b">
        <f t="shared" si="7"/>
        <v>0</v>
      </c>
      <c r="K15" s="49" t="b">
        <f t="shared" si="7"/>
        <v>0</v>
      </c>
      <c r="L15" s="49" t="b">
        <f t="shared" si="7"/>
        <v>0</v>
      </c>
      <c r="M15" s="49" t="b">
        <f t="shared" si="7"/>
        <v>0</v>
      </c>
      <c r="N15" s="49" t="b">
        <f t="shared" si="7"/>
        <v>0</v>
      </c>
      <c r="O15" s="49" t="b">
        <f t="shared" si="7"/>
        <v>0</v>
      </c>
      <c r="P15" s="49" t="b">
        <f t="shared" si="7"/>
        <v>0</v>
      </c>
    </row>
    <row r="16" spans="1:16" x14ac:dyDescent="0.25">
      <c r="B16" s="49" t="s">
        <v>493</v>
      </c>
      <c r="C16" s="49" t="b">
        <f t="shared" ref="C16:P16" si="8">ISNUMBER(SEARCH("a",C11))</f>
        <v>0</v>
      </c>
      <c r="D16" s="49" t="b">
        <f t="shared" si="8"/>
        <v>0</v>
      </c>
      <c r="E16" s="49" t="b">
        <f t="shared" si="8"/>
        <v>0</v>
      </c>
      <c r="F16" s="49" t="b">
        <f t="shared" si="8"/>
        <v>0</v>
      </c>
      <c r="G16" s="49" t="b">
        <f t="shared" si="8"/>
        <v>0</v>
      </c>
      <c r="H16" s="49" t="b">
        <f t="shared" si="8"/>
        <v>0</v>
      </c>
      <c r="I16" s="49" t="b">
        <f t="shared" si="8"/>
        <v>0</v>
      </c>
      <c r="J16" s="49" t="b">
        <f t="shared" si="8"/>
        <v>0</v>
      </c>
      <c r="K16" s="49" t="b">
        <f t="shared" si="8"/>
        <v>0</v>
      </c>
      <c r="L16" s="49" t="b">
        <f t="shared" si="8"/>
        <v>0</v>
      </c>
      <c r="M16" s="49" t="b">
        <f t="shared" si="8"/>
        <v>0</v>
      </c>
      <c r="N16" s="49" t="b">
        <f t="shared" si="8"/>
        <v>0</v>
      </c>
      <c r="O16" s="49" t="b">
        <f t="shared" si="8"/>
        <v>0</v>
      </c>
      <c r="P16" s="49" t="b">
        <f t="shared" si="8"/>
        <v>0</v>
      </c>
    </row>
    <row r="17" spans="1:16" x14ac:dyDescent="0.25">
      <c r="B17" s="49" t="s">
        <v>498</v>
      </c>
      <c r="C17" s="49" t="b">
        <f t="shared" ref="C17:P17" si="9">ISNUMBER(SEARCH("p",C8))</f>
        <v>0</v>
      </c>
      <c r="D17" s="49" t="b">
        <f t="shared" si="9"/>
        <v>0</v>
      </c>
      <c r="E17" s="49" t="b">
        <f t="shared" si="9"/>
        <v>0</v>
      </c>
      <c r="F17" s="49" t="b">
        <f t="shared" si="9"/>
        <v>0</v>
      </c>
      <c r="G17" s="49" t="b">
        <f t="shared" si="9"/>
        <v>0</v>
      </c>
      <c r="H17" s="49" t="b">
        <f t="shared" si="9"/>
        <v>0</v>
      </c>
      <c r="I17" s="49" t="b">
        <f t="shared" si="9"/>
        <v>0</v>
      </c>
      <c r="J17" s="49" t="b">
        <f t="shared" si="9"/>
        <v>0</v>
      </c>
      <c r="K17" s="49" t="b">
        <f t="shared" si="9"/>
        <v>0</v>
      </c>
      <c r="L17" s="49" t="b">
        <f t="shared" si="9"/>
        <v>0</v>
      </c>
      <c r="M17" s="49" t="b">
        <f t="shared" si="9"/>
        <v>0</v>
      </c>
      <c r="N17" s="49" t="b">
        <f t="shared" si="9"/>
        <v>0</v>
      </c>
      <c r="O17" s="49" t="b">
        <f t="shared" si="9"/>
        <v>0</v>
      </c>
      <c r="P17" s="49" t="b">
        <f t="shared" si="9"/>
        <v>0</v>
      </c>
    </row>
    <row r="18" spans="1:16" x14ac:dyDescent="0.25">
      <c r="B18" s="49" t="s">
        <v>499</v>
      </c>
      <c r="C18" s="49" t="b">
        <f t="shared" ref="C18:P18" si="10">ISNUMBER(SEARCH("p",C9))</f>
        <v>0</v>
      </c>
      <c r="D18" s="49" t="b">
        <f t="shared" si="10"/>
        <v>0</v>
      </c>
      <c r="E18" s="49" t="b">
        <f t="shared" si="10"/>
        <v>0</v>
      </c>
      <c r="F18" s="49" t="b">
        <f t="shared" si="10"/>
        <v>0</v>
      </c>
      <c r="G18" s="49" t="b">
        <f t="shared" si="10"/>
        <v>0</v>
      </c>
      <c r="H18" s="49" t="b">
        <f t="shared" si="10"/>
        <v>0</v>
      </c>
      <c r="I18" s="49" t="b">
        <f t="shared" si="10"/>
        <v>0</v>
      </c>
      <c r="J18" s="49" t="b">
        <f t="shared" si="10"/>
        <v>0</v>
      </c>
      <c r="K18" s="49" t="b">
        <f t="shared" si="10"/>
        <v>0</v>
      </c>
      <c r="L18" s="49" t="b">
        <f t="shared" si="10"/>
        <v>0</v>
      </c>
      <c r="M18" s="49" t="b">
        <f t="shared" si="10"/>
        <v>0</v>
      </c>
      <c r="N18" s="49" t="b">
        <f t="shared" si="10"/>
        <v>0</v>
      </c>
      <c r="O18" s="49" t="b">
        <f t="shared" si="10"/>
        <v>0</v>
      </c>
      <c r="P18" s="49" t="b">
        <f t="shared" si="10"/>
        <v>0</v>
      </c>
    </row>
    <row r="19" spans="1:16" x14ac:dyDescent="0.25">
      <c r="B19" s="49" t="s">
        <v>500</v>
      </c>
      <c r="C19" s="49" t="b">
        <f t="shared" ref="C19:P19" si="11">ISNUMBER(SEARCH("p",C10))</f>
        <v>0</v>
      </c>
      <c r="D19" s="49" t="b">
        <f t="shared" si="11"/>
        <v>0</v>
      </c>
      <c r="E19" s="49" t="b">
        <f t="shared" si="11"/>
        <v>0</v>
      </c>
      <c r="F19" s="49" t="b">
        <f t="shared" si="11"/>
        <v>0</v>
      </c>
      <c r="G19" s="49" t="b">
        <f t="shared" si="11"/>
        <v>0</v>
      </c>
      <c r="H19" s="49" t="b">
        <f t="shared" si="11"/>
        <v>0</v>
      </c>
      <c r="I19" s="49" t="b">
        <f t="shared" si="11"/>
        <v>0</v>
      </c>
      <c r="J19" s="49" t="b">
        <f t="shared" si="11"/>
        <v>0</v>
      </c>
      <c r="K19" s="49" t="b">
        <f t="shared" si="11"/>
        <v>0</v>
      </c>
      <c r="L19" s="49" t="b">
        <f t="shared" si="11"/>
        <v>0</v>
      </c>
      <c r="M19" s="49" t="b">
        <f t="shared" si="11"/>
        <v>0</v>
      </c>
      <c r="N19" s="49" t="b">
        <f t="shared" si="11"/>
        <v>0</v>
      </c>
      <c r="O19" s="49" t="b">
        <f t="shared" si="11"/>
        <v>0</v>
      </c>
      <c r="P19" s="49" t="b">
        <f t="shared" si="11"/>
        <v>0</v>
      </c>
    </row>
    <row r="20" spans="1:16" x14ac:dyDescent="0.25">
      <c r="B20" s="49" t="s">
        <v>501</v>
      </c>
      <c r="C20" s="49" t="b">
        <f t="shared" ref="C20:P20" si="12">ISNUMBER(SEARCH("p",C11))</f>
        <v>0</v>
      </c>
      <c r="D20" s="49" t="b">
        <f t="shared" si="12"/>
        <v>0</v>
      </c>
      <c r="E20" s="49" t="b">
        <f t="shared" si="12"/>
        <v>0</v>
      </c>
      <c r="F20" s="49" t="b">
        <f t="shared" si="12"/>
        <v>0</v>
      </c>
      <c r="G20" s="49" t="b">
        <f t="shared" si="12"/>
        <v>0</v>
      </c>
      <c r="H20" s="49" t="b">
        <f t="shared" si="12"/>
        <v>0</v>
      </c>
      <c r="I20" s="49" t="b">
        <f t="shared" si="12"/>
        <v>0</v>
      </c>
      <c r="J20" s="49" t="b">
        <f t="shared" si="12"/>
        <v>0</v>
      </c>
      <c r="K20" s="49" t="b">
        <f t="shared" si="12"/>
        <v>0</v>
      </c>
      <c r="L20" s="49" t="b">
        <f t="shared" si="12"/>
        <v>0</v>
      </c>
      <c r="M20" s="49" t="b">
        <f t="shared" si="12"/>
        <v>0</v>
      </c>
      <c r="N20" s="49" t="b">
        <f t="shared" si="12"/>
        <v>0</v>
      </c>
      <c r="O20" s="49" t="b">
        <f t="shared" si="12"/>
        <v>0</v>
      </c>
      <c r="P20" s="49" t="b">
        <f t="shared" si="12"/>
        <v>0</v>
      </c>
    </row>
    <row r="21" spans="1:16" x14ac:dyDescent="0.25">
      <c r="B21" s="49" t="s">
        <v>494</v>
      </c>
      <c r="C21" s="49" t="str">
        <f t="shared" ref="C21:P21" si="13">IF(C13,"am",IF(C17,"pm",IF(C47&gt;11,"pm","am")))</f>
        <v>pm</v>
      </c>
      <c r="D21" s="49" t="str">
        <f t="shared" si="13"/>
        <v>pm</v>
      </c>
      <c r="E21" s="49" t="str">
        <f t="shared" si="13"/>
        <v>pm</v>
      </c>
      <c r="F21" s="49" t="str">
        <f t="shared" si="13"/>
        <v>pm</v>
      </c>
      <c r="G21" s="49" t="str">
        <f t="shared" si="13"/>
        <v>pm</v>
      </c>
      <c r="H21" s="49" t="str">
        <f t="shared" si="13"/>
        <v>pm</v>
      </c>
      <c r="I21" s="49" t="str">
        <f t="shared" si="13"/>
        <v>pm</v>
      </c>
      <c r="J21" s="49" t="str">
        <f t="shared" si="13"/>
        <v>pm</v>
      </c>
      <c r="K21" s="49" t="str">
        <f t="shared" si="13"/>
        <v>pm</v>
      </c>
      <c r="L21" s="49" t="str">
        <f t="shared" si="13"/>
        <v>pm</v>
      </c>
      <c r="M21" s="49" t="str">
        <f t="shared" si="13"/>
        <v>pm</v>
      </c>
      <c r="N21" s="49" t="str">
        <f t="shared" si="13"/>
        <v>pm</v>
      </c>
      <c r="O21" s="49" t="str">
        <f t="shared" si="13"/>
        <v>pm</v>
      </c>
      <c r="P21" s="49" t="str">
        <f t="shared" si="13"/>
        <v>pm</v>
      </c>
    </row>
    <row r="22" spans="1:16" x14ac:dyDescent="0.25">
      <c r="B22" s="49" t="s">
        <v>495</v>
      </c>
      <c r="C22" s="49" t="b">
        <f t="shared" ref="C22:E22" si="14">IF(C14,"am",IF(C$25,IF(OR(C18,C21="pm"),"pm",IF(OR(C67&gt;11,MOD(C67,12)&lt;MOD(C47,12)),"pm","am"))))</f>
        <v>0</v>
      </c>
      <c r="D22" s="49" t="b">
        <f t="shared" si="14"/>
        <v>0</v>
      </c>
      <c r="E22" s="49" t="b">
        <f t="shared" si="14"/>
        <v>0</v>
      </c>
      <c r="F22" s="49" t="b">
        <f>IF(F14,"am",IF(F$25,IF(OR(F18,F21="pm"),"pm",IF(OR(F67&gt;11,MOD(F67,12)&lt;MOD(F47,12)),"pm","am"))))</f>
        <v>0</v>
      </c>
      <c r="G22" s="49" t="b">
        <f t="shared" ref="G22:P22" si="15">IF(G14,"am",IF(G$25,IF(OR(G18,G21="pm"),"pm",IF(OR(G67&gt;11,MOD(G67,12)&lt;MOD(G47,12)),"pm","am"))))</f>
        <v>0</v>
      </c>
      <c r="H22" s="49" t="b">
        <f t="shared" si="15"/>
        <v>0</v>
      </c>
      <c r="I22" s="49" t="b">
        <f t="shared" si="15"/>
        <v>0</v>
      </c>
      <c r="J22" s="49" t="b">
        <f t="shared" si="15"/>
        <v>0</v>
      </c>
      <c r="K22" s="49" t="b">
        <f t="shared" si="15"/>
        <v>0</v>
      </c>
      <c r="L22" s="49" t="b">
        <f t="shared" si="15"/>
        <v>0</v>
      </c>
      <c r="M22" s="49" t="b">
        <f t="shared" si="15"/>
        <v>0</v>
      </c>
      <c r="N22" s="49" t="b">
        <f t="shared" si="15"/>
        <v>0</v>
      </c>
      <c r="O22" s="49" t="b">
        <f t="shared" si="15"/>
        <v>0</v>
      </c>
      <c r="P22" s="49" t="b">
        <f t="shared" si="15"/>
        <v>0</v>
      </c>
    </row>
    <row r="23" spans="1:16" x14ac:dyDescent="0.25">
      <c r="B23" s="49" t="s">
        <v>496</v>
      </c>
      <c r="C23" s="49" t="b">
        <f t="shared" ref="C23:E23" si="16">IF(C15,"am",IF(C$25,IF(OR(C19,C22="pm"),"pm",IF(OR(C87&gt;11,MOD(C87,12)&lt;MOD(C67,12)),"pm","am"))))</f>
        <v>0</v>
      </c>
      <c r="D23" s="49" t="b">
        <f t="shared" si="16"/>
        <v>0</v>
      </c>
      <c r="E23" s="49" t="b">
        <f t="shared" si="16"/>
        <v>0</v>
      </c>
      <c r="F23" s="49" t="b">
        <f>IF(F15,"am",IF(F$25,IF(OR(F19,F22="pm"),"pm",IF(OR(F87&gt;11,MOD(F87,12)&lt;MOD(F67,12)),"pm","am"))))</f>
        <v>0</v>
      </c>
      <c r="G23" s="49" t="b">
        <f t="shared" ref="G23:P23" si="17">IF(G15,"am",IF(G$25,IF(OR(G19,G22="pm"),"pm",IF(OR(G87&gt;11,MOD(G87,12)&lt;MOD(G67,12)),"pm","am"))))</f>
        <v>0</v>
      </c>
      <c r="H23" s="49" t="b">
        <f t="shared" si="17"/>
        <v>0</v>
      </c>
      <c r="I23" s="49" t="b">
        <f t="shared" si="17"/>
        <v>0</v>
      </c>
      <c r="J23" s="49" t="b">
        <f t="shared" si="17"/>
        <v>0</v>
      </c>
      <c r="K23" s="49" t="b">
        <f t="shared" si="17"/>
        <v>0</v>
      </c>
      <c r="L23" s="49" t="b">
        <f t="shared" si="17"/>
        <v>0</v>
      </c>
      <c r="M23" s="49" t="b">
        <f t="shared" si="17"/>
        <v>0</v>
      </c>
      <c r="N23" s="49" t="b">
        <f t="shared" si="17"/>
        <v>0</v>
      </c>
      <c r="O23" s="49" t="b">
        <f t="shared" si="17"/>
        <v>0</v>
      </c>
      <c r="P23" s="49" t="b">
        <f t="shared" si="17"/>
        <v>0</v>
      </c>
    </row>
    <row r="24" spans="1:16" x14ac:dyDescent="0.25">
      <c r="B24" s="49" t="s">
        <v>497</v>
      </c>
      <c r="C24" s="49" t="str">
        <f t="shared" ref="C24:E24" si="18">IF(C16,"am",IF(C$25,IF(OR(C20,C23="pm"),"pm",IF(OR(C107&gt;11,MOD(C107,12)&lt;MOD(C87,12)),"pm","am")),IF(OR(C20,C21="pm"),"pm",IF(OR(C107&gt;11,MOD(C107,12)&lt;MOD(C47,12)),"pm","am"))))</f>
        <v>pm</v>
      </c>
      <c r="D24" s="49" t="str">
        <f t="shared" si="18"/>
        <v>pm</v>
      </c>
      <c r="E24" s="49" t="str">
        <f t="shared" si="18"/>
        <v>pm</v>
      </c>
      <c r="F24" s="49" t="str">
        <f>IF(F16,"am",IF(F$25,IF(OR(F20,F23="pm"),"pm",IF(OR(F107&gt;11,MOD(F107,12)&lt;MOD(F87,12)),"pm","am")),IF(OR(F20,F21="pm"),"pm",IF(OR(F107&gt;11,MOD(F107,12)&lt;MOD(F47,12)),"pm","am"))))</f>
        <v>pm</v>
      </c>
      <c r="G24" s="49" t="str">
        <f t="shared" ref="G24:P24" si="19">IF(G16,"am",IF(G$25,IF(OR(G20,G23="pm"),"pm",IF(OR(G107&gt;11,MOD(G107,12)&lt;MOD(G87,12)),"pm","am")),IF(OR(G20,G21="pm"),"pm",IF(OR(G107&gt;11,MOD(G107,12)&lt;MOD(G47,12)),"pm","am"))))</f>
        <v>pm</v>
      </c>
      <c r="H24" s="49" t="str">
        <f t="shared" si="19"/>
        <v>pm</v>
      </c>
      <c r="I24" s="49" t="str">
        <f t="shared" si="19"/>
        <v>pm</v>
      </c>
      <c r="J24" s="49" t="str">
        <f t="shared" si="19"/>
        <v>pm</v>
      </c>
      <c r="K24" s="49" t="str">
        <f t="shared" si="19"/>
        <v>pm</v>
      </c>
      <c r="L24" s="49" t="str">
        <f t="shared" si="19"/>
        <v>pm</v>
      </c>
      <c r="M24" s="49" t="str">
        <f t="shared" si="19"/>
        <v>pm</v>
      </c>
      <c r="N24" s="49" t="str">
        <f t="shared" si="19"/>
        <v>pm</v>
      </c>
      <c r="O24" s="49" t="str">
        <f t="shared" si="19"/>
        <v>pm</v>
      </c>
      <c r="P24" s="49" t="str">
        <f t="shared" si="19"/>
        <v>pm</v>
      </c>
    </row>
    <row r="25" spans="1:16" x14ac:dyDescent="0.25">
      <c r="B25" s="49" t="s">
        <v>49</v>
      </c>
      <c r="C25" s="49" t="b">
        <f t="shared" ref="C25:P25" si="20">IF(OR(C9=0,C10=0),FALSE,TRUE)</f>
        <v>0</v>
      </c>
      <c r="D25" s="49" t="b">
        <f t="shared" si="20"/>
        <v>0</v>
      </c>
      <c r="E25" s="49" t="b">
        <f t="shared" si="20"/>
        <v>0</v>
      </c>
      <c r="F25" s="49" t="b">
        <f t="shared" si="20"/>
        <v>0</v>
      </c>
      <c r="G25" s="49" t="b">
        <f t="shared" si="20"/>
        <v>0</v>
      </c>
      <c r="H25" s="49" t="b">
        <f t="shared" si="20"/>
        <v>0</v>
      </c>
      <c r="I25" s="49" t="b">
        <f t="shared" si="20"/>
        <v>0</v>
      </c>
      <c r="J25" s="49" t="b">
        <f t="shared" si="20"/>
        <v>0</v>
      </c>
      <c r="K25" s="49" t="b">
        <f t="shared" si="20"/>
        <v>0</v>
      </c>
      <c r="L25" s="49" t="b">
        <f t="shared" si="20"/>
        <v>0</v>
      </c>
      <c r="M25" s="49" t="b">
        <f t="shared" si="20"/>
        <v>0</v>
      </c>
      <c r="N25" s="49" t="b">
        <f t="shared" si="20"/>
        <v>0</v>
      </c>
      <c r="O25" s="49" t="b">
        <f t="shared" si="20"/>
        <v>0</v>
      </c>
      <c r="P25" s="49" t="b">
        <f t="shared" si="20"/>
        <v>0</v>
      </c>
    </row>
    <row r="26" spans="1:16" x14ac:dyDescent="0.25">
      <c r="B26" s="49" t="s">
        <v>502</v>
      </c>
      <c r="C26" s="49">
        <f>IF(C47&gt;23,100,IF(C21="pm",12+MOD(C47,12),IF(C21="am",MOD(C47,12),100)))</f>
        <v>100</v>
      </c>
      <c r="D26" s="49">
        <f t="shared" ref="D26:P26" si="21">IF(D47&gt;23,100,IF(D21="pm",12+MOD(D47,12),IF(D21="am",MOD(D47,12),100)))</f>
        <v>100</v>
      </c>
      <c r="E26" s="49">
        <f t="shared" si="21"/>
        <v>100</v>
      </c>
      <c r="F26" s="49">
        <f t="shared" si="21"/>
        <v>100</v>
      </c>
      <c r="G26" s="49">
        <f t="shared" si="21"/>
        <v>100</v>
      </c>
      <c r="H26" s="49">
        <f t="shared" si="21"/>
        <v>100</v>
      </c>
      <c r="I26" s="49">
        <f t="shared" si="21"/>
        <v>100</v>
      </c>
      <c r="J26" s="49">
        <f t="shared" si="21"/>
        <v>100</v>
      </c>
      <c r="K26" s="49">
        <f t="shared" si="21"/>
        <v>100</v>
      </c>
      <c r="L26" s="49">
        <f t="shared" si="21"/>
        <v>100</v>
      </c>
      <c r="M26" s="49">
        <f t="shared" si="21"/>
        <v>100</v>
      </c>
      <c r="N26" s="49">
        <f t="shared" si="21"/>
        <v>100</v>
      </c>
      <c r="O26" s="49">
        <f t="shared" si="21"/>
        <v>100</v>
      </c>
      <c r="P26" s="49">
        <f t="shared" si="21"/>
        <v>100</v>
      </c>
    </row>
    <row r="27" spans="1:16" x14ac:dyDescent="0.25">
      <c r="B27" s="49" t="s">
        <v>503</v>
      </c>
      <c r="C27" s="49">
        <f>IF(C67&gt;23,100,IF(C22="pm",12+MOD(C67,12),IF(C22="am",MOD(C67,12),100)))</f>
        <v>100</v>
      </c>
      <c r="D27" s="49">
        <f t="shared" ref="D27:P27" si="22">IF(D67&gt;23,100,IF(D22="pm",12+MOD(D67,12),IF(D22="am",MOD(D67,12),100)))</f>
        <v>100</v>
      </c>
      <c r="E27" s="49">
        <f t="shared" si="22"/>
        <v>100</v>
      </c>
      <c r="F27" s="49">
        <f t="shared" si="22"/>
        <v>100</v>
      </c>
      <c r="G27" s="49">
        <f t="shared" si="22"/>
        <v>100</v>
      </c>
      <c r="H27" s="49">
        <f t="shared" si="22"/>
        <v>100</v>
      </c>
      <c r="I27" s="49">
        <f t="shared" si="22"/>
        <v>100</v>
      </c>
      <c r="J27" s="49">
        <f t="shared" si="22"/>
        <v>100</v>
      </c>
      <c r="K27" s="49">
        <f t="shared" si="22"/>
        <v>100</v>
      </c>
      <c r="L27" s="49">
        <f t="shared" si="22"/>
        <v>100</v>
      </c>
      <c r="M27" s="49">
        <f t="shared" si="22"/>
        <v>100</v>
      </c>
      <c r="N27" s="49">
        <f t="shared" si="22"/>
        <v>100</v>
      </c>
      <c r="O27" s="49">
        <f t="shared" si="22"/>
        <v>100</v>
      </c>
      <c r="P27" s="49">
        <f t="shared" si="22"/>
        <v>100</v>
      </c>
    </row>
    <row r="28" spans="1:16" x14ac:dyDescent="0.25">
      <c r="B28" s="49" t="s">
        <v>504</v>
      </c>
      <c r="C28" s="49">
        <f>IF(C87&gt;23,100,IF(C23="pm",12+MOD(C87,12),IF(C23="am",MOD(C87,12),100)))</f>
        <v>100</v>
      </c>
      <c r="D28" s="49">
        <f t="shared" ref="D28:P28" si="23">IF(D87&gt;23,100,IF(D23="pm",12+MOD(D87,12),IF(D23="am",MOD(D87,12),100)))</f>
        <v>100</v>
      </c>
      <c r="E28" s="49">
        <f t="shared" si="23"/>
        <v>100</v>
      </c>
      <c r="F28" s="49">
        <f t="shared" si="23"/>
        <v>100</v>
      </c>
      <c r="G28" s="49">
        <f t="shared" si="23"/>
        <v>100</v>
      </c>
      <c r="H28" s="49">
        <f t="shared" si="23"/>
        <v>100</v>
      </c>
      <c r="I28" s="49">
        <f t="shared" si="23"/>
        <v>100</v>
      </c>
      <c r="J28" s="49">
        <f t="shared" si="23"/>
        <v>100</v>
      </c>
      <c r="K28" s="49">
        <f t="shared" si="23"/>
        <v>100</v>
      </c>
      <c r="L28" s="49">
        <f t="shared" si="23"/>
        <v>100</v>
      </c>
      <c r="M28" s="49">
        <f t="shared" si="23"/>
        <v>100</v>
      </c>
      <c r="N28" s="49">
        <f t="shared" si="23"/>
        <v>100</v>
      </c>
      <c r="O28" s="49">
        <f t="shared" si="23"/>
        <v>100</v>
      </c>
      <c r="P28" s="49">
        <f t="shared" si="23"/>
        <v>100</v>
      </c>
    </row>
    <row r="29" spans="1:16" x14ac:dyDescent="0.25">
      <c r="B29" s="49" t="s">
        <v>505</v>
      </c>
      <c r="C29" s="49">
        <f>IF(C107&gt;23,100,IF(C24="pm",12+MOD(C107,12),IF(C24="am",MOD(C107,12),100)))</f>
        <v>100</v>
      </c>
      <c r="D29" s="49">
        <f t="shared" ref="D29:P29" si="24">IF(D107&gt;23,100,IF(D24="pm",12+MOD(D107,12),IF(D24="am",MOD(D107,12),100)))</f>
        <v>100</v>
      </c>
      <c r="E29" s="49">
        <f t="shared" si="24"/>
        <v>100</v>
      </c>
      <c r="F29" s="49">
        <f t="shared" si="24"/>
        <v>100</v>
      </c>
      <c r="G29" s="49">
        <f t="shared" si="24"/>
        <v>100</v>
      </c>
      <c r="H29" s="49">
        <f t="shared" si="24"/>
        <v>100</v>
      </c>
      <c r="I29" s="49">
        <f t="shared" si="24"/>
        <v>100</v>
      </c>
      <c r="J29" s="49">
        <f t="shared" si="24"/>
        <v>100</v>
      </c>
      <c r="K29" s="49">
        <f t="shared" si="24"/>
        <v>100</v>
      </c>
      <c r="L29" s="49">
        <f t="shared" si="24"/>
        <v>100</v>
      </c>
      <c r="M29" s="49">
        <f t="shared" si="24"/>
        <v>100</v>
      </c>
      <c r="N29" s="49">
        <f t="shared" si="24"/>
        <v>100</v>
      </c>
      <c r="O29" s="49">
        <f t="shared" si="24"/>
        <v>100</v>
      </c>
      <c r="P29" s="49">
        <f t="shared" si="24"/>
        <v>100</v>
      </c>
    </row>
    <row r="30" spans="1:16" x14ac:dyDescent="0.25">
      <c r="A30" s="49">
        <v>47</v>
      </c>
      <c r="B30" s="49" t="s">
        <v>523</v>
      </c>
      <c r="C30" s="49">
        <f>IF(C48=FALSE,100,IF(C48&gt;59,100,C48))</f>
        <v>100</v>
      </c>
      <c r="D30" s="49">
        <f t="shared" ref="D30:P30" si="25">IF(D48=FALSE,100,IF(D48&gt;59,100,D48))</f>
        <v>100</v>
      </c>
      <c r="E30" s="49">
        <f t="shared" si="25"/>
        <v>100</v>
      </c>
      <c r="F30" s="49">
        <f t="shared" si="25"/>
        <v>100</v>
      </c>
      <c r="G30" s="49">
        <f t="shared" si="25"/>
        <v>100</v>
      </c>
      <c r="H30" s="49">
        <f t="shared" si="25"/>
        <v>100</v>
      </c>
      <c r="I30" s="49">
        <f t="shared" si="25"/>
        <v>100</v>
      </c>
      <c r="J30" s="49">
        <f t="shared" si="25"/>
        <v>100</v>
      </c>
      <c r="K30" s="49">
        <f t="shared" si="25"/>
        <v>100</v>
      </c>
      <c r="L30" s="49">
        <f t="shared" si="25"/>
        <v>100</v>
      </c>
      <c r="M30" s="49">
        <f t="shared" si="25"/>
        <v>100</v>
      </c>
      <c r="N30" s="49">
        <f t="shared" si="25"/>
        <v>100</v>
      </c>
      <c r="O30" s="49">
        <f t="shared" si="25"/>
        <v>100</v>
      </c>
      <c r="P30" s="49">
        <f t="shared" si="25"/>
        <v>100</v>
      </c>
    </row>
    <row r="31" spans="1:16" x14ac:dyDescent="0.25">
      <c r="A31" s="49">
        <v>67</v>
      </c>
      <c r="B31" s="49" t="s">
        <v>524</v>
      </c>
      <c r="C31" s="49">
        <f>IF(C68=FALSE,100,IF(C68&gt;59,100,C68))</f>
        <v>100</v>
      </c>
      <c r="D31" s="49">
        <f t="shared" ref="D31:P31" si="26">IF(D68=FALSE,100,IF(D68&gt;59,100,D68))</f>
        <v>100</v>
      </c>
      <c r="E31" s="49">
        <f t="shared" si="26"/>
        <v>100</v>
      </c>
      <c r="F31" s="49">
        <f t="shared" si="26"/>
        <v>100</v>
      </c>
      <c r="G31" s="49">
        <f t="shared" si="26"/>
        <v>100</v>
      </c>
      <c r="H31" s="49">
        <f t="shared" si="26"/>
        <v>100</v>
      </c>
      <c r="I31" s="49">
        <f t="shared" si="26"/>
        <v>100</v>
      </c>
      <c r="J31" s="49">
        <f t="shared" si="26"/>
        <v>100</v>
      </c>
      <c r="K31" s="49">
        <f t="shared" si="26"/>
        <v>100</v>
      </c>
      <c r="L31" s="49">
        <f t="shared" si="26"/>
        <v>100</v>
      </c>
      <c r="M31" s="49">
        <f t="shared" si="26"/>
        <v>100</v>
      </c>
      <c r="N31" s="49">
        <f t="shared" si="26"/>
        <v>100</v>
      </c>
      <c r="O31" s="49">
        <f t="shared" si="26"/>
        <v>100</v>
      </c>
      <c r="P31" s="49">
        <f t="shared" si="26"/>
        <v>100</v>
      </c>
    </row>
    <row r="32" spans="1:16" x14ac:dyDescent="0.25">
      <c r="A32" s="49">
        <v>87</v>
      </c>
      <c r="B32" s="49" t="s">
        <v>525</v>
      </c>
      <c r="C32" s="49">
        <f>IF(C88=FALSE,100,IF(C88&gt;59,100,C88))</f>
        <v>100</v>
      </c>
      <c r="D32" s="49">
        <f t="shared" ref="D32:P32" si="27">IF(D88=FALSE,100,IF(D88&gt;59,100,D88))</f>
        <v>100</v>
      </c>
      <c r="E32" s="49">
        <f t="shared" si="27"/>
        <v>100</v>
      </c>
      <c r="F32" s="49">
        <f t="shared" si="27"/>
        <v>100</v>
      </c>
      <c r="G32" s="49">
        <f t="shared" si="27"/>
        <v>100</v>
      </c>
      <c r="H32" s="49">
        <f t="shared" si="27"/>
        <v>100</v>
      </c>
      <c r="I32" s="49">
        <f t="shared" si="27"/>
        <v>100</v>
      </c>
      <c r="J32" s="49">
        <f t="shared" si="27"/>
        <v>100</v>
      </c>
      <c r="K32" s="49">
        <f t="shared" si="27"/>
        <v>100</v>
      </c>
      <c r="L32" s="49">
        <f t="shared" si="27"/>
        <v>100</v>
      </c>
      <c r="M32" s="49">
        <f t="shared" si="27"/>
        <v>100</v>
      </c>
      <c r="N32" s="49">
        <f t="shared" si="27"/>
        <v>100</v>
      </c>
      <c r="O32" s="49">
        <f t="shared" si="27"/>
        <v>100</v>
      </c>
      <c r="P32" s="49">
        <f t="shared" si="27"/>
        <v>100</v>
      </c>
    </row>
    <row r="33" spans="1:16" x14ac:dyDescent="0.25">
      <c r="A33" s="49">
        <v>107</v>
      </c>
      <c r="B33" s="49" t="s">
        <v>526</v>
      </c>
      <c r="C33" s="49">
        <f>IF(C108=FALSE,100,IF(C108&gt;59,100,C108))</f>
        <v>100</v>
      </c>
      <c r="D33" s="49">
        <f t="shared" ref="D33:P33" si="28">IF(D108=FALSE,100,IF(D108&gt;59,100,D108))</f>
        <v>100</v>
      </c>
      <c r="E33" s="49">
        <f t="shared" si="28"/>
        <v>100</v>
      </c>
      <c r="F33" s="49">
        <f t="shared" si="28"/>
        <v>100</v>
      </c>
      <c r="G33" s="49">
        <f t="shared" si="28"/>
        <v>100</v>
      </c>
      <c r="H33" s="49">
        <f t="shared" si="28"/>
        <v>100</v>
      </c>
      <c r="I33" s="49">
        <f t="shared" si="28"/>
        <v>100</v>
      </c>
      <c r="J33" s="49">
        <f t="shared" si="28"/>
        <v>100</v>
      </c>
      <c r="K33" s="49">
        <f t="shared" si="28"/>
        <v>100</v>
      </c>
      <c r="L33" s="49">
        <f t="shared" si="28"/>
        <v>100</v>
      </c>
      <c r="M33" s="49">
        <f t="shared" si="28"/>
        <v>100</v>
      </c>
      <c r="N33" s="49">
        <f t="shared" si="28"/>
        <v>100</v>
      </c>
      <c r="O33" s="49">
        <f t="shared" si="28"/>
        <v>100</v>
      </c>
      <c r="P33" s="49">
        <f t="shared" si="28"/>
        <v>100</v>
      </c>
    </row>
    <row r="34" spans="1:16" x14ac:dyDescent="0.25">
      <c r="B34" s="49" t="s">
        <v>527</v>
      </c>
      <c r="C34" s="49" t="b">
        <f>IF(OR(C26=100,C29=100,C30=100,C33=100),TRUE)</f>
        <v>1</v>
      </c>
      <c r="D34" s="49" t="b">
        <f t="shared" ref="D34:P34" si="29">IF(OR(D26=100,D29=100,D30=100,D33=100),TRUE)</f>
        <v>1</v>
      </c>
      <c r="E34" s="49" t="b">
        <f t="shared" si="29"/>
        <v>1</v>
      </c>
      <c r="F34" s="49" t="b">
        <f t="shared" si="29"/>
        <v>1</v>
      </c>
      <c r="G34" s="49" t="b">
        <f t="shared" si="29"/>
        <v>1</v>
      </c>
      <c r="H34" s="49" t="b">
        <f t="shared" si="29"/>
        <v>1</v>
      </c>
      <c r="I34" s="49" t="b">
        <f t="shared" si="29"/>
        <v>1</v>
      </c>
      <c r="J34" s="49" t="b">
        <f t="shared" si="29"/>
        <v>1</v>
      </c>
      <c r="K34" s="49" t="b">
        <f t="shared" si="29"/>
        <v>1</v>
      </c>
      <c r="L34" s="49" t="b">
        <f t="shared" si="29"/>
        <v>1</v>
      </c>
      <c r="M34" s="49" t="b">
        <f t="shared" si="29"/>
        <v>1</v>
      </c>
      <c r="N34" s="49" t="b">
        <f t="shared" si="29"/>
        <v>1</v>
      </c>
      <c r="O34" s="49" t="b">
        <f t="shared" si="29"/>
        <v>1</v>
      </c>
      <c r="P34" s="49" t="b">
        <f t="shared" si="29"/>
        <v>1</v>
      </c>
    </row>
    <row r="35" spans="1:16" x14ac:dyDescent="0.25">
      <c r="B35" s="49" t="s">
        <v>528</v>
      </c>
      <c r="C35" s="49" t="b">
        <f>IF(OR(C27=100,C28=100,C31=100,C32=100),TRUE)</f>
        <v>1</v>
      </c>
      <c r="D35" s="49" t="b">
        <f t="shared" ref="D35:P35" si="30">IF(OR(D27=100,D28=100,D31=100,D32=100),TRUE)</f>
        <v>1</v>
      </c>
      <c r="E35" s="49" t="b">
        <f t="shared" si="30"/>
        <v>1</v>
      </c>
      <c r="F35" s="49" t="b">
        <f t="shared" si="30"/>
        <v>1</v>
      </c>
      <c r="G35" s="49" t="b">
        <f t="shared" si="30"/>
        <v>1</v>
      </c>
      <c r="H35" s="49" t="b">
        <f t="shared" si="30"/>
        <v>1</v>
      </c>
      <c r="I35" s="49" t="b">
        <f t="shared" si="30"/>
        <v>1</v>
      </c>
      <c r="J35" s="49" t="b">
        <f t="shared" si="30"/>
        <v>1</v>
      </c>
      <c r="K35" s="49" t="b">
        <f t="shared" si="30"/>
        <v>1</v>
      </c>
      <c r="L35" s="49" t="b">
        <f t="shared" si="30"/>
        <v>1</v>
      </c>
      <c r="M35" s="49" t="b">
        <f t="shared" si="30"/>
        <v>1</v>
      </c>
      <c r="N35" s="49" t="b">
        <f t="shared" si="30"/>
        <v>1</v>
      </c>
      <c r="O35" s="49" t="b">
        <f t="shared" si="30"/>
        <v>1</v>
      </c>
      <c r="P35" s="49" t="b">
        <f t="shared" si="30"/>
        <v>1</v>
      </c>
    </row>
    <row r="36" spans="1:16" ht="16.5" thickBot="1" x14ac:dyDescent="0.3"/>
    <row r="37" spans="1:16" x14ac:dyDescent="0.25">
      <c r="A37" s="86"/>
      <c r="B37" s="87" t="s">
        <v>514</v>
      </c>
      <c r="C37" s="87">
        <f>IF(C$8=0,0,LEN(C$8))</f>
        <v>0</v>
      </c>
      <c r="D37" s="87">
        <f t="shared" ref="D37:P37" si="31">IF(D$8=0,0,LEN(D$8))</f>
        <v>0</v>
      </c>
      <c r="E37" s="87">
        <f t="shared" si="31"/>
        <v>0</v>
      </c>
      <c r="F37" s="87">
        <f t="shared" si="31"/>
        <v>0</v>
      </c>
      <c r="G37" s="87">
        <f t="shared" si="31"/>
        <v>0</v>
      </c>
      <c r="H37" s="87">
        <f t="shared" si="31"/>
        <v>0</v>
      </c>
      <c r="I37" s="87">
        <f t="shared" si="31"/>
        <v>0</v>
      </c>
      <c r="J37" s="87">
        <f t="shared" si="31"/>
        <v>0</v>
      </c>
      <c r="K37" s="87">
        <f t="shared" si="31"/>
        <v>0</v>
      </c>
      <c r="L37" s="87">
        <f t="shared" si="31"/>
        <v>0</v>
      </c>
      <c r="M37" s="87">
        <f t="shared" si="31"/>
        <v>0</v>
      </c>
      <c r="N37" s="87">
        <f t="shared" si="31"/>
        <v>0</v>
      </c>
      <c r="O37" s="87">
        <f t="shared" si="31"/>
        <v>0</v>
      </c>
      <c r="P37" s="88">
        <f t="shared" si="31"/>
        <v>0</v>
      </c>
    </row>
    <row r="38" spans="1:16" x14ac:dyDescent="0.25">
      <c r="A38" s="89"/>
      <c r="B38" s="85" t="s">
        <v>14</v>
      </c>
      <c r="C38" s="85">
        <f>IF(C37=0,0,COUNTIF(C39:C46,"&lt;100"))</f>
        <v>0</v>
      </c>
      <c r="D38" s="85">
        <f t="shared" ref="D38:P38" si="32">IF(D37=0,0,COUNTIF(D39:D46,"&lt;100"))</f>
        <v>0</v>
      </c>
      <c r="E38" s="85">
        <f t="shared" si="32"/>
        <v>0</v>
      </c>
      <c r="F38" s="85">
        <f t="shared" si="32"/>
        <v>0</v>
      </c>
      <c r="G38" s="85">
        <f t="shared" si="32"/>
        <v>0</v>
      </c>
      <c r="H38" s="85">
        <f t="shared" si="32"/>
        <v>0</v>
      </c>
      <c r="I38" s="85">
        <f t="shared" si="32"/>
        <v>0</v>
      </c>
      <c r="J38" s="85">
        <f t="shared" si="32"/>
        <v>0</v>
      </c>
      <c r="K38" s="85">
        <f t="shared" si="32"/>
        <v>0</v>
      </c>
      <c r="L38" s="85">
        <f t="shared" si="32"/>
        <v>0</v>
      </c>
      <c r="M38" s="85">
        <f t="shared" si="32"/>
        <v>0</v>
      </c>
      <c r="N38" s="85">
        <f t="shared" si="32"/>
        <v>0</v>
      </c>
      <c r="O38" s="85">
        <f t="shared" si="32"/>
        <v>0</v>
      </c>
      <c r="P38" s="90">
        <f t="shared" si="32"/>
        <v>0</v>
      </c>
    </row>
    <row r="39" spans="1:16" x14ac:dyDescent="0.25">
      <c r="A39" s="89">
        <v>1</v>
      </c>
      <c r="B39" s="85" t="s">
        <v>506</v>
      </c>
      <c r="C39" s="85">
        <f>IFERROR(IFERROR(MID(C$8,$A39,1)+1,101)-1,100)</f>
        <v>0</v>
      </c>
      <c r="D39" s="85">
        <f t="shared" ref="D39:P46" si="33">IFERROR(IFERROR(MID(D$8,$A39,1)+1,101)-1,100)</f>
        <v>0</v>
      </c>
      <c r="E39" s="85">
        <f t="shared" si="33"/>
        <v>0</v>
      </c>
      <c r="F39" s="85">
        <f t="shared" si="33"/>
        <v>0</v>
      </c>
      <c r="G39" s="85">
        <f t="shared" si="33"/>
        <v>0</v>
      </c>
      <c r="H39" s="85">
        <f t="shared" si="33"/>
        <v>0</v>
      </c>
      <c r="I39" s="85">
        <f t="shared" si="33"/>
        <v>0</v>
      </c>
      <c r="J39" s="85">
        <f t="shared" si="33"/>
        <v>0</v>
      </c>
      <c r="K39" s="85">
        <f t="shared" si="33"/>
        <v>0</v>
      </c>
      <c r="L39" s="85">
        <f t="shared" si="33"/>
        <v>0</v>
      </c>
      <c r="M39" s="85">
        <f t="shared" si="33"/>
        <v>0</v>
      </c>
      <c r="N39" s="85">
        <f t="shared" si="33"/>
        <v>0</v>
      </c>
      <c r="O39" s="85">
        <f t="shared" si="33"/>
        <v>0</v>
      </c>
      <c r="P39" s="90">
        <f t="shared" si="33"/>
        <v>0</v>
      </c>
    </row>
    <row r="40" spans="1:16" x14ac:dyDescent="0.25">
      <c r="A40" s="89">
        <v>2</v>
      </c>
      <c r="B40" s="85" t="s">
        <v>507</v>
      </c>
      <c r="C40" s="85">
        <f t="shared" ref="C40:C46" si="34">IFERROR(IFERROR(MID(C$8,$A40,1)+1,101)-1,100)</f>
        <v>100</v>
      </c>
      <c r="D40" s="85">
        <f t="shared" si="33"/>
        <v>100</v>
      </c>
      <c r="E40" s="85">
        <f t="shared" si="33"/>
        <v>100</v>
      </c>
      <c r="F40" s="85">
        <f t="shared" si="33"/>
        <v>100</v>
      </c>
      <c r="G40" s="85">
        <f t="shared" si="33"/>
        <v>100</v>
      </c>
      <c r="H40" s="85">
        <f t="shared" si="33"/>
        <v>100</v>
      </c>
      <c r="I40" s="85">
        <f t="shared" si="33"/>
        <v>100</v>
      </c>
      <c r="J40" s="85">
        <f t="shared" si="33"/>
        <v>100</v>
      </c>
      <c r="K40" s="85">
        <f t="shared" si="33"/>
        <v>100</v>
      </c>
      <c r="L40" s="85">
        <f t="shared" si="33"/>
        <v>100</v>
      </c>
      <c r="M40" s="85">
        <f t="shared" si="33"/>
        <v>100</v>
      </c>
      <c r="N40" s="85">
        <f t="shared" si="33"/>
        <v>100</v>
      </c>
      <c r="O40" s="85">
        <f t="shared" si="33"/>
        <v>100</v>
      </c>
      <c r="P40" s="90">
        <f t="shared" si="33"/>
        <v>100</v>
      </c>
    </row>
    <row r="41" spans="1:16" x14ac:dyDescent="0.25">
      <c r="A41" s="89">
        <v>3</v>
      </c>
      <c r="B41" s="85" t="s">
        <v>508</v>
      </c>
      <c r="C41" s="85">
        <f t="shared" si="34"/>
        <v>100</v>
      </c>
      <c r="D41" s="85">
        <f t="shared" si="33"/>
        <v>100</v>
      </c>
      <c r="E41" s="85">
        <f t="shared" si="33"/>
        <v>100</v>
      </c>
      <c r="F41" s="85">
        <f t="shared" si="33"/>
        <v>100</v>
      </c>
      <c r="G41" s="85">
        <f t="shared" si="33"/>
        <v>100</v>
      </c>
      <c r="H41" s="85">
        <f t="shared" si="33"/>
        <v>100</v>
      </c>
      <c r="I41" s="85">
        <f t="shared" si="33"/>
        <v>100</v>
      </c>
      <c r="J41" s="85">
        <f t="shared" si="33"/>
        <v>100</v>
      </c>
      <c r="K41" s="85">
        <f t="shared" si="33"/>
        <v>100</v>
      </c>
      <c r="L41" s="85">
        <f t="shared" si="33"/>
        <v>100</v>
      </c>
      <c r="M41" s="85">
        <f t="shared" si="33"/>
        <v>100</v>
      </c>
      <c r="N41" s="85">
        <f t="shared" si="33"/>
        <v>100</v>
      </c>
      <c r="O41" s="85">
        <f t="shared" si="33"/>
        <v>100</v>
      </c>
      <c r="P41" s="90">
        <f t="shared" si="33"/>
        <v>100</v>
      </c>
    </row>
    <row r="42" spans="1:16" x14ac:dyDescent="0.25">
      <c r="A42" s="89">
        <v>4</v>
      </c>
      <c r="B42" s="85" t="s">
        <v>509</v>
      </c>
      <c r="C42" s="85">
        <f t="shared" si="34"/>
        <v>100</v>
      </c>
      <c r="D42" s="85">
        <f t="shared" si="33"/>
        <v>100</v>
      </c>
      <c r="E42" s="85">
        <f t="shared" si="33"/>
        <v>100</v>
      </c>
      <c r="F42" s="85">
        <f t="shared" si="33"/>
        <v>100</v>
      </c>
      <c r="G42" s="85">
        <f t="shared" si="33"/>
        <v>100</v>
      </c>
      <c r="H42" s="85">
        <f t="shared" si="33"/>
        <v>100</v>
      </c>
      <c r="I42" s="85">
        <f t="shared" si="33"/>
        <v>100</v>
      </c>
      <c r="J42" s="85">
        <f t="shared" si="33"/>
        <v>100</v>
      </c>
      <c r="K42" s="85">
        <f t="shared" si="33"/>
        <v>100</v>
      </c>
      <c r="L42" s="85">
        <f t="shared" si="33"/>
        <v>100</v>
      </c>
      <c r="M42" s="85">
        <f t="shared" si="33"/>
        <v>100</v>
      </c>
      <c r="N42" s="85">
        <f t="shared" si="33"/>
        <v>100</v>
      </c>
      <c r="O42" s="85">
        <f t="shared" si="33"/>
        <v>100</v>
      </c>
      <c r="P42" s="90">
        <f t="shared" si="33"/>
        <v>100</v>
      </c>
    </row>
    <row r="43" spans="1:16" x14ac:dyDescent="0.25">
      <c r="A43" s="89">
        <v>5</v>
      </c>
      <c r="B43" s="85" t="s">
        <v>510</v>
      </c>
      <c r="C43" s="85">
        <f t="shared" si="34"/>
        <v>100</v>
      </c>
      <c r="D43" s="85">
        <f t="shared" si="33"/>
        <v>100</v>
      </c>
      <c r="E43" s="85">
        <f t="shared" si="33"/>
        <v>100</v>
      </c>
      <c r="F43" s="85">
        <f t="shared" si="33"/>
        <v>100</v>
      </c>
      <c r="G43" s="85">
        <f t="shared" si="33"/>
        <v>100</v>
      </c>
      <c r="H43" s="85">
        <f t="shared" si="33"/>
        <v>100</v>
      </c>
      <c r="I43" s="85">
        <f t="shared" si="33"/>
        <v>100</v>
      </c>
      <c r="J43" s="85">
        <f t="shared" si="33"/>
        <v>100</v>
      </c>
      <c r="K43" s="85">
        <f t="shared" si="33"/>
        <v>100</v>
      </c>
      <c r="L43" s="85">
        <f t="shared" si="33"/>
        <v>100</v>
      </c>
      <c r="M43" s="85">
        <f t="shared" si="33"/>
        <v>100</v>
      </c>
      <c r="N43" s="85">
        <f t="shared" si="33"/>
        <v>100</v>
      </c>
      <c r="O43" s="85">
        <f t="shared" si="33"/>
        <v>100</v>
      </c>
      <c r="P43" s="90">
        <f t="shared" si="33"/>
        <v>100</v>
      </c>
    </row>
    <row r="44" spans="1:16" x14ac:dyDescent="0.25">
      <c r="A44" s="89">
        <v>6</v>
      </c>
      <c r="B44" s="85" t="s">
        <v>511</v>
      </c>
      <c r="C44" s="85">
        <f t="shared" si="34"/>
        <v>100</v>
      </c>
      <c r="D44" s="85">
        <f t="shared" si="33"/>
        <v>100</v>
      </c>
      <c r="E44" s="85">
        <f t="shared" si="33"/>
        <v>100</v>
      </c>
      <c r="F44" s="85">
        <f t="shared" si="33"/>
        <v>100</v>
      </c>
      <c r="G44" s="85">
        <f t="shared" si="33"/>
        <v>100</v>
      </c>
      <c r="H44" s="85">
        <f t="shared" si="33"/>
        <v>100</v>
      </c>
      <c r="I44" s="85">
        <f t="shared" si="33"/>
        <v>100</v>
      </c>
      <c r="J44" s="85">
        <f t="shared" si="33"/>
        <v>100</v>
      </c>
      <c r="K44" s="85">
        <f t="shared" si="33"/>
        <v>100</v>
      </c>
      <c r="L44" s="85">
        <f t="shared" si="33"/>
        <v>100</v>
      </c>
      <c r="M44" s="85">
        <f t="shared" si="33"/>
        <v>100</v>
      </c>
      <c r="N44" s="85">
        <f t="shared" si="33"/>
        <v>100</v>
      </c>
      <c r="O44" s="85">
        <f t="shared" si="33"/>
        <v>100</v>
      </c>
      <c r="P44" s="90">
        <f t="shared" si="33"/>
        <v>100</v>
      </c>
    </row>
    <row r="45" spans="1:16" x14ac:dyDescent="0.25">
      <c r="A45" s="89">
        <v>7</v>
      </c>
      <c r="B45" s="85" t="s">
        <v>512</v>
      </c>
      <c r="C45" s="85">
        <f t="shared" si="34"/>
        <v>100</v>
      </c>
      <c r="D45" s="85">
        <f t="shared" si="33"/>
        <v>100</v>
      </c>
      <c r="E45" s="85">
        <f t="shared" si="33"/>
        <v>100</v>
      </c>
      <c r="F45" s="85">
        <f t="shared" si="33"/>
        <v>100</v>
      </c>
      <c r="G45" s="85">
        <f t="shared" si="33"/>
        <v>100</v>
      </c>
      <c r="H45" s="85">
        <f t="shared" si="33"/>
        <v>100</v>
      </c>
      <c r="I45" s="85">
        <f t="shared" si="33"/>
        <v>100</v>
      </c>
      <c r="J45" s="85">
        <f t="shared" si="33"/>
        <v>100</v>
      </c>
      <c r="K45" s="85">
        <f t="shared" si="33"/>
        <v>100</v>
      </c>
      <c r="L45" s="85">
        <f t="shared" si="33"/>
        <v>100</v>
      </c>
      <c r="M45" s="85">
        <f t="shared" si="33"/>
        <v>100</v>
      </c>
      <c r="N45" s="85">
        <f t="shared" si="33"/>
        <v>100</v>
      </c>
      <c r="O45" s="85">
        <f t="shared" si="33"/>
        <v>100</v>
      </c>
      <c r="P45" s="90">
        <f t="shared" si="33"/>
        <v>100</v>
      </c>
    </row>
    <row r="46" spans="1:16" x14ac:dyDescent="0.25">
      <c r="A46" s="89">
        <v>8</v>
      </c>
      <c r="B46" s="85" t="s">
        <v>513</v>
      </c>
      <c r="C46" s="85">
        <f t="shared" si="34"/>
        <v>100</v>
      </c>
      <c r="D46" s="85">
        <f t="shared" si="33"/>
        <v>100</v>
      </c>
      <c r="E46" s="85">
        <f t="shared" si="33"/>
        <v>100</v>
      </c>
      <c r="F46" s="85">
        <f t="shared" si="33"/>
        <v>100</v>
      </c>
      <c r="G46" s="85">
        <f t="shared" si="33"/>
        <v>100</v>
      </c>
      <c r="H46" s="85">
        <f t="shared" si="33"/>
        <v>100</v>
      </c>
      <c r="I46" s="85">
        <f t="shared" si="33"/>
        <v>100</v>
      </c>
      <c r="J46" s="85">
        <f t="shared" si="33"/>
        <v>100</v>
      </c>
      <c r="K46" s="85">
        <f t="shared" si="33"/>
        <v>100</v>
      </c>
      <c r="L46" s="85">
        <f t="shared" si="33"/>
        <v>100</v>
      </c>
      <c r="M46" s="85">
        <f t="shared" si="33"/>
        <v>100</v>
      </c>
      <c r="N46" s="85">
        <f t="shared" si="33"/>
        <v>100</v>
      </c>
      <c r="O46" s="85">
        <f t="shared" si="33"/>
        <v>100</v>
      </c>
      <c r="P46" s="90">
        <f t="shared" si="33"/>
        <v>100</v>
      </c>
    </row>
    <row r="47" spans="1:16" ht="16.5" thickBot="1" x14ac:dyDescent="0.3">
      <c r="A47" s="89"/>
      <c r="B47" s="112" t="s">
        <v>13</v>
      </c>
      <c r="C47" s="113">
        <f>IF(OR(C38=1,C38=3),C39,10*C39+C40)</f>
        <v>100</v>
      </c>
      <c r="D47" s="113">
        <f t="shared" ref="D47:P47" si="35">IF(OR(D38=1,D38=3),D39,10*D39+D40)</f>
        <v>100</v>
      </c>
      <c r="E47" s="113">
        <f t="shared" si="35"/>
        <v>100</v>
      </c>
      <c r="F47" s="113">
        <f t="shared" si="35"/>
        <v>100</v>
      </c>
      <c r="G47" s="113">
        <f t="shared" si="35"/>
        <v>100</v>
      </c>
      <c r="H47" s="113">
        <f t="shared" si="35"/>
        <v>100</v>
      </c>
      <c r="I47" s="113">
        <f t="shared" si="35"/>
        <v>100</v>
      </c>
      <c r="J47" s="113">
        <f t="shared" si="35"/>
        <v>100</v>
      </c>
      <c r="K47" s="113">
        <f t="shared" si="35"/>
        <v>100</v>
      </c>
      <c r="L47" s="113">
        <f t="shared" si="35"/>
        <v>100</v>
      </c>
      <c r="M47" s="113">
        <f t="shared" si="35"/>
        <v>100</v>
      </c>
      <c r="N47" s="113">
        <f t="shared" si="35"/>
        <v>100</v>
      </c>
      <c r="O47" s="113">
        <f t="shared" si="35"/>
        <v>100</v>
      </c>
      <c r="P47" s="114">
        <f t="shared" si="35"/>
        <v>100</v>
      </c>
    </row>
    <row r="48" spans="1:16" x14ac:dyDescent="0.25">
      <c r="A48" s="89"/>
      <c r="B48" s="115" t="s">
        <v>15</v>
      </c>
      <c r="C48" s="116" t="b" cm="1">
        <f t="array" ref="C48">IF(OR(C38=1,C38=2),0,IF(OR(C38=3,C38=4),MOD(SUMPRODUCT(10^C49:C56,C39:C46),100)))</f>
        <v>0</v>
      </c>
      <c r="D48" s="116" t="b" cm="1">
        <f t="array" ref="D48">IF(OR(D38=1,D38=2),0,IF(OR(D38=3,D38=4),MOD(SUMPRODUCT(10^D49:D56,D39:D46),100)))</f>
        <v>0</v>
      </c>
      <c r="E48" s="116" t="b" cm="1">
        <f t="array" ref="E48">IF(OR(E38=1,E38=2),0,IF(OR(E38=3,E38=4),MOD(SUMPRODUCT(10^E49:E56,E39:E46),100)))</f>
        <v>0</v>
      </c>
      <c r="F48" s="116" t="b" cm="1">
        <f t="array" ref="F48">IF(OR(F38=1,F38=2),0,IF(OR(F38=3,F38=4),MOD(SUMPRODUCT(10^F49:F56,F39:F46),100)))</f>
        <v>0</v>
      </c>
      <c r="G48" s="116" t="b" cm="1">
        <f t="array" ref="G48">IF(OR(G38=1,G38=2),0,IF(OR(G38=3,G38=4),MOD(SUMPRODUCT(10^G49:G56,G39:G46),100)))</f>
        <v>0</v>
      </c>
      <c r="H48" s="116" t="b" cm="1">
        <f t="array" ref="H48">IF(OR(H38=1,H38=2),0,IF(OR(H38=3,H38=4),MOD(SUMPRODUCT(10^H49:H56,H39:H46),100)))</f>
        <v>0</v>
      </c>
      <c r="I48" s="116" t="b" cm="1">
        <f t="array" ref="I48">IF(OR(I38=1,I38=2),0,IF(OR(I38=3,I38=4),MOD(SUMPRODUCT(10^I49:I56,I39:I46),100)))</f>
        <v>0</v>
      </c>
      <c r="J48" s="116" t="b" cm="1">
        <f t="array" ref="J48">IF(OR(J38=1,J38=2),0,IF(OR(J38=3,J38=4),MOD(SUMPRODUCT(10^J49:J56,J39:J46),100)))</f>
        <v>0</v>
      </c>
      <c r="K48" s="116" t="b" cm="1">
        <f t="array" ref="K48">IF(OR(K38=1,K38=2),0,IF(OR(K38=3,K38=4),MOD(SUMPRODUCT(10^K49:K56,K39:K46),100)))</f>
        <v>0</v>
      </c>
      <c r="L48" s="116" t="b" cm="1">
        <f t="array" ref="L48">IF(OR(L38=1,L38=2),0,IF(OR(L38=3,L38=4),MOD(SUMPRODUCT(10^L49:L56,L39:L46),100)))</f>
        <v>0</v>
      </c>
      <c r="M48" s="116" t="b" cm="1">
        <f t="array" ref="M48">IF(OR(M38=1,M38=2),0,IF(OR(M38=3,M38=4),MOD(SUMPRODUCT(10^M49:M56,M39:M46),100)))</f>
        <v>0</v>
      </c>
      <c r="N48" s="116" t="b" cm="1">
        <f t="array" ref="N48">IF(OR(N38=1,N38=2),0,IF(OR(N38=3,N38=4),MOD(SUMPRODUCT(10^N49:N56,N39:N46),100)))</f>
        <v>0</v>
      </c>
      <c r="O48" s="116" t="b" cm="1">
        <f t="array" ref="O48">IF(OR(O38=1,O38=2),0,IF(OR(O38=3,O38=4),MOD(SUMPRODUCT(10^O49:O56,O39:O46),100)))</f>
        <v>0</v>
      </c>
      <c r="P48" s="117" t="b" cm="1">
        <f t="array" ref="P48">IF(OR(P38=1,P38=2),0,IF(OR(P38=3,P38=4),MOD(SUMPRODUCT(10^P49:P56,P39:P46),100)))</f>
        <v>0</v>
      </c>
    </row>
    <row r="49" spans="1:16" x14ac:dyDescent="0.25">
      <c r="A49" s="89"/>
      <c r="B49" s="85" t="s">
        <v>515</v>
      </c>
      <c r="C49" s="85">
        <f>IF(C39=100,C$38,COUNTIF(C50:C$56,"&lt;" &amp; C$38))</f>
        <v>0</v>
      </c>
      <c r="D49" s="85">
        <f>IF(D39=100,D$38,COUNTIF(D50:D$56,"&lt;" &amp; D$38))</f>
        <v>0</v>
      </c>
      <c r="E49" s="85">
        <f>IF(E39=100,E$38,COUNTIF(E50:E$56,"&lt;" &amp; E$38))</f>
        <v>0</v>
      </c>
      <c r="F49" s="85">
        <f>IF(F39=100,F$38,COUNTIF(F50:F$56,"&lt;" &amp; F$38))</f>
        <v>0</v>
      </c>
      <c r="G49" s="85">
        <f>IF(G39=100,G$38,COUNTIF(G50:G$56,"&lt;" &amp; G$38))</f>
        <v>0</v>
      </c>
      <c r="H49" s="85">
        <f>IF(H39=100,H$38,COUNTIF(H50:H$56,"&lt;" &amp; H$38))</f>
        <v>0</v>
      </c>
      <c r="I49" s="85">
        <f>IF(I39=100,I$38,COUNTIF(I50:I$56,"&lt;" &amp; I$38))</f>
        <v>0</v>
      </c>
      <c r="J49" s="85">
        <f>IF(J39=100,J$38,COUNTIF(J50:J$56,"&lt;" &amp; J$38))</f>
        <v>0</v>
      </c>
      <c r="K49" s="85">
        <f>IF(K39=100,K$38,COUNTIF(K50:K$56,"&lt;" &amp; K$38))</f>
        <v>0</v>
      </c>
      <c r="L49" s="85">
        <f>IF(L39=100,L$38,COUNTIF(L50:L$56,"&lt;" &amp; L$38))</f>
        <v>0</v>
      </c>
      <c r="M49" s="85">
        <f>IF(M39=100,M$38,COUNTIF(M50:M$56,"&lt;" &amp; M$38))</f>
        <v>0</v>
      </c>
      <c r="N49" s="85">
        <f>IF(N39=100,N$38,COUNTIF(N50:N$56,"&lt;" &amp; N$38))</f>
        <v>0</v>
      </c>
      <c r="O49" s="85">
        <f>IF(O39=100,O$38,COUNTIF(O50:O$56,"&lt;" &amp; O$38))</f>
        <v>0</v>
      </c>
      <c r="P49" s="90">
        <f>IF(P39=100,P$38,COUNTIF(P50:P$56,"&lt;" &amp; P$38))</f>
        <v>0</v>
      </c>
    </row>
    <row r="50" spans="1:16" x14ac:dyDescent="0.25">
      <c r="A50" s="89"/>
      <c r="B50" s="85" t="s">
        <v>517</v>
      </c>
      <c r="C50" s="85">
        <f>IF(C40=100,C$38,COUNTIF(C51:C$56,"&lt;" &amp; C$38))</f>
        <v>0</v>
      </c>
      <c r="D50" s="85">
        <f>IF(D40=100,D$38,COUNTIF(D51:D$56,"&lt;" &amp; D$38))</f>
        <v>0</v>
      </c>
      <c r="E50" s="85">
        <f>IF(E40=100,E$38,COUNTIF(E51:E$56,"&lt;" &amp; E$38))</f>
        <v>0</v>
      </c>
      <c r="F50" s="85">
        <f>IF(F40=100,F$38,COUNTIF(F51:F$56,"&lt;" &amp; F$38))</f>
        <v>0</v>
      </c>
      <c r="G50" s="85">
        <f>IF(G40=100,G$38,COUNTIF(G51:G$56,"&lt;" &amp; G$38))</f>
        <v>0</v>
      </c>
      <c r="H50" s="85">
        <f>IF(H40=100,H$38,COUNTIF(H51:H$56,"&lt;" &amp; H$38))</f>
        <v>0</v>
      </c>
      <c r="I50" s="85">
        <f>IF(I40=100,I$38,COUNTIF(I51:I$56,"&lt;" &amp; I$38))</f>
        <v>0</v>
      </c>
      <c r="J50" s="85">
        <f>IF(J40=100,J$38,COUNTIF(J51:J$56,"&lt;" &amp; J$38))</f>
        <v>0</v>
      </c>
      <c r="K50" s="85">
        <f>IF(K40=100,K$38,COUNTIF(K51:K$56,"&lt;" &amp; K$38))</f>
        <v>0</v>
      </c>
      <c r="L50" s="85">
        <f>IF(L40=100,L$38,COUNTIF(L51:L$56,"&lt;" &amp; L$38))</f>
        <v>0</v>
      </c>
      <c r="M50" s="85">
        <f>IF(M40=100,M$38,COUNTIF(M51:M$56,"&lt;" &amp; M$38))</f>
        <v>0</v>
      </c>
      <c r="N50" s="85">
        <f>IF(N40=100,N$38,COUNTIF(N51:N$56,"&lt;" &amp; N$38))</f>
        <v>0</v>
      </c>
      <c r="O50" s="85">
        <f>IF(O40=100,O$38,COUNTIF(O51:O$56,"&lt;" &amp; O$38))</f>
        <v>0</v>
      </c>
      <c r="P50" s="90">
        <f>IF(P40=100,P$38,COUNTIF(P51:P$56,"&lt;" &amp; P$38))</f>
        <v>0</v>
      </c>
    </row>
    <row r="51" spans="1:16" x14ac:dyDescent="0.25">
      <c r="A51" s="89"/>
      <c r="B51" s="85" t="s">
        <v>518</v>
      </c>
      <c r="C51" s="85">
        <f>IF(C41=100,C$38,COUNTIF(C52:C$56,"&lt;" &amp; C$38))</f>
        <v>0</v>
      </c>
      <c r="D51" s="85">
        <f>IF(D41=100,D$38,COUNTIF(D52:D$56,"&lt;" &amp; D$38))</f>
        <v>0</v>
      </c>
      <c r="E51" s="85">
        <f>IF(E41=100,E$38,COUNTIF(E52:E$56,"&lt;" &amp; E$38))</f>
        <v>0</v>
      </c>
      <c r="F51" s="85">
        <f>IF(F41=100,F$38,COUNTIF(F52:F$56,"&lt;" &amp; F$38))</f>
        <v>0</v>
      </c>
      <c r="G51" s="85">
        <f>IF(G41=100,G$38,COUNTIF(G52:G$56,"&lt;" &amp; G$38))</f>
        <v>0</v>
      </c>
      <c r="H51" s="85">
        <f>IF(H41=100,H$38,COUNTIF(H52:H$56,"&lt;" &amp; H$38))</f>
        <v>0</v>
      </c>
      <c r="I51" s="85">
        <f>IF(I41=100,I$38,COUNTIF(I52:I$56,"&lt;" &amp; I$38))</f>
        <v>0</v>
      </c>
      <c r="J51" s="85">
        <f>IF(J41=100,J$38,COUNTIF(J52:J$56,"&lt;" &amp; J$38))</f>
        <v>0</v>
      </c>
      <c r="K51" s="85">
        <f>IF(K41=100,K$38,COUNTIF(K52:K$56,"&lt;" &amp; K$38))</f>
        <v>0</v>
      </c>
      <c r="L51" s="85">
        <f>IF(L41=100,L$38,COUNTIF(L52:L$56,"&lt;" &amp; L$38))</f>
        <v>0</v>
      </c>
      <c r="M51" s="85">
        <f>IF(M41=100,M$38,COUNTIF(M52:M$56,"&lt;" &amp; M$38))</f>
        <v>0</v>
      </c>
      <c r="N51" s="85">
        <f>IF(N41=100,N$38,COUNTIF(N52:N$56,"&lt;" &amp; N$38))</f>
        <v>0</v>
      </c>
      <c r="O51" s="85">
        <f>IF(O41=100,O$38,COUNTIF(O52:O$56,"&lt;" &amp; O$38))</f>
        <v>0</v>
      </c>
      <c r="P51" s="90">
        <f>IF(P41=100,P$38,COUNTIF(P52:P$56,"&lt;" &amp; P$38))</f>
        <v>0</v>
      </c>
    </row>
    <row r="52" spans="1:16" x14ac:dyDescent="0.25">
      <c r="A52" s="89"/>
      <c r="B52" s="85" t="s">
        <v>516</v>
      </c>
      <c r="C52" s="85">
        <f>IF(C42=100,C$38,COUNTIF(C53:C$56,"&lt;" &amp; C$38))</f>
        <v>0</v>
      </c>
      <c r="D52" s="85">
        <f>IF(D42=100,D$38,COUNTIF(D53:D$56,"&lt;" &amp; D$38))</f>
        <v>0</v>
      </c>
      <c r="E52" s="85">
        <f>IF(E42=100,E$38,COUNTIF(E53:E$56,"&lt;" &amp; E$38))</f>
        <v>0</v>
      </c>
      <c r="F52" s="85">
        <f>IF(F42=100,F$38,COUNTIF(F53:F$56,"&lt;" &amp; F$38))</f>
        <v>0</v>
      </c>
      <c r="G52" s="85">
        <f>IF(G42=100,G$38,COUNTIF(G53:G$56,"&lt;" &amp; G$38))</f>
        <v>0</v>
      </c>
      <c r="H52" s="85">
        <f>IF(H42=100,H$38,COUNTIF(H53:H$56,"&lt;" &amp; H$38))</f>
        <v>0</v>
      </c>
      <c r="I52" s="85">
        <f>IF(I42=100,I$38,COUNTIF(I53:I$56,"&lt;" &amp; I$38))</f>
        <v>0</v>
      </c>
      <c r="J52" s="85">
        <f>IF(J42=100,J$38,COUNTIF(J53:J$56,"&lt;" &amp; J$38))</f>
        <v>0</v>
      </c>
      <c r="K52" s="85">
        <f>IF(K42=100,K$38,COUNTIF(K53:K$56,"&lt;" &amp; K$38))</f>
        <v>0</v>
      </c>
      <c r="L52" s="85">
        <f>IF(L42=100,L$38,COUNTIF(L53:L$56,"&lt;" &amp; L$38))</f>
        <v>0</v>
      </c>
      <c r="M52" s="85">
        <f>IF(M42=100,M$38,COUNTIF(M53:M$56,"&lt;" &amp; M$38))</f>
        <v>0</v>
      </c>
      <c r="N52" s="85">
        <f>IF(N42=100,N$38,COUNTIF(N53:N$56,"&lt;" &amp; N$38))</f>
        <v>0</v>
      </c>
      <c r="O52" s="85">
        <f>IF(O42=100,O$38,COUNTIF(O53:O$56,"&lt;" &amp; O$38))</f>
        <v>0</v>
      </c>
      <c r="P52" s="90">
        <f>IF(P42=100,P$38,COUNTIF(P53:P$56,"&lt;" &amp; P$38))</f>
        <v>0</v>
      </c>
    </row>
    <row r="53" spans="1:16" x14ac:dyDescent="0.25">
      <c r="A53" s="89"/>
      <c r="B53" s="85" t="s">
        <v>519</v>
      </c>
      <c r="C53" s="85">
        <f>IF(C43=100,C$38,COUNTIF(C54:C$56,"&lt;" &amp; C$38))</f>
        <v>0</v>
      </c>
      <c r="D53" s="85">
        <f>IF(D43=100,D$38,COUNTIF(D54:D$56,"&lt;" &amp; D$38))</f>
        <v>0</v>
      </c>
      <c r="E53" s="85">
        <f>IF(E43=100,E$38,COUNTIF(E54:E$56,"&lt;" &amp; E$38))</f>
        <v>0</v>
      </c>
      <c r="F53" s="85">
        <f>IF(F43=100,F$38,COUNTIF(F54:F$56,"&lt;" &amp; F$38))</f>
        <v>0</v>
      </c>
      <c r="G53" s="85">
        <f>IF(G43=100,G$38,COUNTIF(G54:G$56,"&lt;" &amp; G$38))</f>
        <v>0</v>
      </c>
      <c r="H53" s="85">
        <f>IF(H43=100,H$38,COUNTIF(H54:H$56,"&lt;" &amp; H$38))</f>
        <v>0</v>
      </c>
      <c r="I53" s="85">
        <f>IF(I43=100,I$38,COUNTIF(I54:I$56,"&lt;" &amp; I$38))</f>
        <v>0</v>
      </c>
      <c r="J53" s="85">
        <f>IF(J43=100,J$38,COUNTIF(J54:J$56,"&lt;" &amp; J$38))</f>
        <v>0</v>
      </c>
      <c r="K53" s="85">
        <f>IF(K43=100,K$38,COUNTIF(K54:K$56,"&lt;" &amp; K$38))</f>
        <v>0</v>
      </c>
      <c r="L53" s="85">
        <f>IF(L43=100,L$38,COUNTIF(L54:L$56,"&lt;" &amp; L$38))</f>
        <v>0</v>
      </c>
      <c r="M53" s="85">
        <f>IF(M43=100,M$38,COUNTIF(M54:M$56,"&lt;" &amp; M$38))</f>
        <v>0</v>
      </c>
      <c r="N53" s="85">
        <f>IF(N43=100,N$38,COUNTIF(N54:N$56,"&lt;" &amp; N$38))</f>
        <v>0</v>
      </c>
      <c r="O53" s="85">
        <f>IF(O43=100,O$38,COUNTIF(O54:O$56,"&lt;" &amp; O$38))</f>
        <v>0</v>
      </c>
      <c r="P53" s="90">
        <f>IF(P43=100,P$38,COUNTIF(P54:P$56,"&lt;" &amp; P$38))</f>
        <v>0</v>
      </c>
    </row>
    <row r="54" spans="1:16" x14ac:dyDescent="0.25">
      <c r="A54" s="89"/>
      <c r="B54" s="85" t="s">
        <v>520</v>
      </c>
      <c r="C54" s="85">
        <f>IF(C44=100,C$38,COUNTIF(C55:C$56,"&lt;" &amp; C$38))</f>
        <v>0</v>
      </c>
      <c r="D54" s="85">
        <f>IF(D44=100,D$38,COUNTIF(D55:D$56,"&lt;" &amp; D$38))</f>
        <v>0</v>
      </c>
      <c r="E54" s="85">
        <f>IF(E44=100,E$38,COUNTIF(E55:E$56,"&lt;" &amp; E$38))</f>
        <v>0</v>
      </c>
      <c r="F54" s="85">
        <f>IF(F44=100,F$38,COUNTIF(F55:F$56,"&lt;" &amp; F$38))</f>
        <v>0</v>
      </c>
      <c r="G54" s="85">
        <f>IF(G44=100,G$38,COUNTIF(G55:G$56,"&lt;" &amp; G$38))</f>
        <v>0</v>
      </c>
      <c r="H54" s="85">
        <f>IF(H44=100,H$38,COUNTIF(H55:H$56,"&lt;" &amp; H$38))</f>
        <v>0</v>
      </c>
      <c r="I54" s="85">
        <f>IF(I44=100,I$38,COUNTIF(I55:I$56,"&lt;" &amp; I$38))</f>
        <v>0</v>
      </c>
      <c r="J54" s="85">
        <f>IF(J44=100,J$38,COUNTIF(J55:J$56,"&lt;" &amp; J$38))</f>
        <v>0</v>
      </c>
      <c r="K54" s="85">
        <f>IF(K44=100,K$38,COUNTIF(K55:K$56,"&lt;" &amp; K$38))</f>
        <v>0</v>
      </c>
      <c r="L54" s="85">
        <f>IF(L44=100,L$38,COUNTIF(L55:L$56,"&lt;" &amp; L$38))</f>
        <v>0</v>
      </c>
      <c r="M54" s="85">
        <f>IF(M44=100,M$38,COUNTIF(M55:M$56,"&lt;" &amp; M$38))</f>
        <v>0</v>
      </c>
      <c r="N54" s="85">
        <f>IF(N44=100,N$38,COUNTIF(N55:N$56,"&lt;" &amp; N$38))</f>
        <v>0</v>
      </c>
      <c r="O54" s="85">
        <f>IF(O44=100,O$38,COUNTIF(O55:O$56,"&lt;" &amp; O$38))</f>
        <v>0</v>
      </c>
      <c r="P54" s="90">
        <f>IF(P44=100,P$38,COUNTIF(P55:P$56,"&lt;" &amp; P$38))</f>
        <v>0</v>
      </c>
    </row>
    <row r="55" spans="1:16" x14ac:dyDescent="0.25">
      <c r="A55" s="89"/>
      <c r="B55" s="85" t="s">
        <v>521</v>
      </c>
      <c r="C55" s="85">
        <f>IF(C45=100,C$38,COUNTIF(C56:C$56,"&lt;" &amp; C$38))</f>
        <v>0</v>
      </c>
      <c r="D55" s="85">
        <f>IF(D45=100,D$38,COUNTIF(D56:D$56,"&lt;" &amp; D$38))</f>
        <v>0</v>
      </c>
      <c r="E55" s="85">
        <f>IF(E45=100,E$38,COUNTIF(E56:E$56,"&lt;" &amp; E$38))</f>
        <v>0</v>
      </c>
      <c r="F55" s="85">
        <f>IF(F45=100,F$38,COUNTIF(F56:F$56,"&lt;" &amp; F$38))</f>
        <v>0</v>
      </c>
      <c r="G55" s="85">
        <f>IF(G45=100,G$38,COUNTIF(G56:G$56,"&lt;" &amp; G$38))</f>
        <v>0</v>
      </c>
      <c r="H55" s="85">
        <f>IF(H45=100,H$38,COUNTIF(H56:H$56,"&lt;" &amp; H$38))</f>
        <v>0</v>
      </c>
      <c r="I55" s="85">
        <f>IF(I45=100,I$38,COUNTIF(I56:I$56,"&lt;" &amp; I$38))</f>
        <v>0</v>
      </c>
      <c r="J55" s="85">
        <f>IF(J45=100,J$38,COUNTIF(J56:J$56,"&lt;" &amp; J$38))</f>
        <v>0</v>
      </c>
      <c r="K55" s="85">
        <f>IF(K45=100,K$38,COUNTIF(K56:K$56,"&lt;" &amp; K$38))</f>
        <v>0</v>
      </c>
      <c r="L55" s="85">
        <f>IF(L45=100,L$38,COUNTIF(L56:L$56,"&lt;" &amp; L$38))</f>
        <v>0</v>
      </c>
      <c r="M55" s="85">
        <f>IF(M45=100,M$38,COUNTIF(M56:M$56,"&lt;" &amp; M$38))</f>
        <v>0</v>
      </c>
      <c r="N55" s="85">
        <f>IF(N45=100,N$38,COUNTIF(N56:N$56,"&lt;" &amp; N$38))</f>
        <v>0</v>
      </c>
      <c r="O55" s="85">
        <f>IF(O45=100,O$38,COUNTIF(O56:O$56,"&lt;" &amp; O$38))</f>
        <v>0</v>
      </c>
      <c r="P55" s="90">
        <f>IF(P45=100,P$38,COUNTIF(P56:P$56,"&lt;" &amp; P$38))</f>
        <v>0</v>
      </c>
    </row>
    <row r="56" spans="1:16" ht="16.5" thickBot="1" x14ac:dyDescent="0.3">
      <c r="A56" s="91"/>
      <c r="B56" s="92" t="s">
        <v>522</v>
      </c>
      <c r="C56" s="92">
        <f>IF(C46=100,C$38,0)</f>
        <v>0</v>
      </c>
      <c r="D56" s="92">
        <f t="shared" ref="D56:P56" si="36">IF(D46=100,D$38,0)</f>
        <v>0</v>
      </c>
      <c r="E56" s="92">
        <f t="shared" si="36"/>
        <v>0</v>
      </c>
      <c r="F56" s="92">
        <f t="shared" si="36"/>
        <v>0</v>
      </c>
      <c r="G56" s="92">
        <f t="shared" si="36"/>
        <v>0</v>
      </c>
      <c r="H56" s="92">
        <f t="shared" si="36"/>
        <v>0</v>
      </c>
      <c r="I56" s="92">
        <f t="shared" si="36"/>
        <v>0</v>
      </c>
      <c r="J56" s="92">
        <f t="shared" si="36"/>
        <v>0</v>
      </c>
      <c r="K56" s="92">
        <f t="shared" si="36"/>
        <v>0</v>
      </c>
      <c r="L56" s="92">
        <f t="shared" si="36"/>
        <v>0</v>
      </c>
      <c r="M56" s="92">
        <f t="shared" si="36"/>
        <v>0</v>
      </c>
      <c r="N56" s="92">
        <f t="shared" si="36"/>
        <v>0</v>
      </c>
      <c r="O56" s="92">
        <f t="shared" si="36"/>
        <v>0</v>
      </c>
      <c r="P56" s="93">
        <f t="shared" si="36"/>
        <v>0</v>
      </c>
    </row>
    <row r="57" spans="1:16" x14ac:dyDescent="0.25">
      <c r="A57" s="94"/>
      <c r="B57" s="95" t="s">
        <v>514</v>
      </c>
      <c r="C57" s="95">
        <f>IF(C$9=0,0,LEN(C$9))</f>
        <v>0</v>
      </c>
      <c r="D57" s="95">
        <f t="shared" ref="D57:P57" si="37">IF(D$9=0,0,LEN(D$9))</f>
        <v>0</v>
      </c>
      <c r="E57" s="95">
        <f t="shared" si="37"/>
        <v>0</v>
      </c>
      <c r="F57" s="95">
        <f t="shared" si="37"/>
        <v>0</v>
      </c>
      <c r="G57" s="95">
        <f t="shared" si="37"/>
        <v>0</v>
      </c>
      <c r="H57" s="95">
        <f t="shared" si="37"/>
        <v>0</v>
      </c>
      <c r="I57" s="95">
        <f t="shared" si="37"/>
        <v>0</v>
      </c>
      <c r="J57" s="95">
        <f t="shared" si="37"/>
        <v>0</v>
      </c>
      <c r="K57" s="95">
        <f t="shared" si="37"/>
        <v>0</v>
      </c>
      <c r="L57" s="95">
        <f t="shared" si="37"/>
        <v>0</v>
      </c>
      <c r="M57" s="95">
        <f t="shared" si="37"/>
        <v>0</v>
      </c>
      <c r="N57" s="95">
        <f t="shared" si="37"/>
        <v>0</v>
      </c>
      <c r="O57" s="95">
        <f t="shared" si="37"/>
        <v>0</v>
      </c>
      <c r="P57" s="96">
        <f t="shared" si="37"/>
        <v>0</v>
      </c>
    </row>
    <row r="58" spans="1:16" x14ac:dyDescent="0.25">
      <c r="A58" s="97"/>
      <c r="B58" s="98" t="s">
        <v>14</v>
      </c>
      <c r="C58" s="98">
        <f t="shared" ref="C58:P58" si="38">IF(C57=0,0,COUNTIF(C59:C66,"&lt;100"))</f>
        <v>0</v>
      </c>
      <c r="D58" s="98">
        <f t="shared" si="38"/>
        <v>0</v>
      </c>
      <c r="E58" s="98">
        <f t="shared" si="38"/>
        <v>0</v>
      </c>
      <c r="F58" s="98">
        <f t="shared" si="38"/>
        <v>0</v>
      </c>
      <c r="G58" s="98">
        <f t="shared" si="38"/>
        <v>0</v>
      </c>
      <c r="H58" s="98">
        <f t="shared" si="38"/>
        <v>0</v>
      </c>
      <c r="I58" s="98">
        <f t="shared" si="38"/>
        <v>0</v>
      </c>
      <c r="J58" s="98">
        <f t="shared" si="38"/>
        <v>0</v>
      </c>
      <c r="K58" s="98">
        <f t="shared" si="38"/>
        <v>0</v>
      </c>
      <c r="L58" s="98">
        <f t="shared" si="38"/>
        <v>0</v>
      </c>
      <c r="M58" s="98">
        <f t="shared" si="38"/>
        <v>0</v>
      </c>
      <c r="N58" s="98">
        <f t="shared" si="38"/>
        <v>0</v>
      </c>
      <c r="O58" s="98">
        <f t="shared" si="38"/>
        <v>0</v>
      </c>
      <c r="P58" s="99">
        <f t="shared" si="38"/>
        <v>0</v>
      </c>
    </row>
    <row r="59" spans="1:16" x14ac:dyDescent="0.25">
      <c r="A59" s="97">
        <v>1</v>
      </c>
      <c r="B59" s="98" t="s">
        <v>506</v>
      </c>
      <c r="C59" s="98">
        <f>IFERROR(IFERROR(MID(C$9,$A59,1)+1,101)-1,100)</f>
        <v>0</v>
      </c>
      <c r="D59" s="98">
        <f t="shared" ref="D59:P66" si="39">IFERROR(IFERROR(MID(D$9,$A59,1)+1,101)-1,100)</f>
        <v>0</v>
      </c>
      <c r="E59" s="98">
        <f t="shared" si="39"/>
        <v>0</v>
      </c>
      <c r="F59" s="98">
        <f t="shared" si="39"/>
        <v>0</v>
      </c>
      <c r="G59" s="98">
        <f t="shared" si="39"/>
        <v>0</v>
      </c>
      <c r="H59" s="98">
        <f t="shared" si="39"/>
        <v>0</v>
      </c>
      <c r="I59" s="98">
        <f t="shared" si="39"/>
        <v>0</v>
      </c>
      <c r="J59" s="98">
        <f t="shared" si="39"/>
        <v>0</v>
      </c>
      <c r="K59" s="98">
        <f t="shared" si="39"/>
        <v>0</v>
      </c>
      <c r="L59" s="98">
        <f t="shared" si="39"/>
        <v>0</v>
      </c>
      <c r="M59" s="98">
        <f t="shared" si="39"/>
        <v>0</v>
      </c>
      <c r="N59" s="98">
        <f t="shared" si="39"/>
        <v>0</v>
      </c>
      <c r="O59" s="98">
        <f t="shared" si="39"/>
        <v>0</v>
      </c>
      <c r="P59" s="99">
        <f t="shared" si="39"/>
        <v>0</v>
      </c>
    </row>
    <row r="60" spans="1:16" x14ac:dyDescent="0.25">
      <c r="A60" s="97">
        <v>2</v>
      </c>
      <c r="B60" s="98" t="s">
        <v>507</v>
      </c>
      <c r="C60" s="98">
        <f t="shared" ref="C60:C66" si="40">IFERROR(IFERROR(MID(C$9,$A60,1)+1,101)-1,100)</f>
        <v>100</v>
      </c>
      <c r="D60" s="98">
        <f t="shared" si="39"/>
        <v>100</v>
      </c>
      <c r="E60" s="98">
        <f t="shared" si="39"/>
        <v>100</v>
      </c>
      <c r="F60" s="98">
        <f t="shared" si="39"/>
        <v>100</v>
      </c>
      <c r="G60" s="98">
        <f t="shared" si="39"/>
        <v>100</v>
      </c>
      <c r="H60" s="98">
        <f t="shared" si="39"/>
        <v>100</v>
      </c>
      <c r="I60" s="98">
        <f t="shared" si="39"/>
        <v>100</v>
      </c>
      <c r="J60" s="98">
        <f t="shared" si="39"/>
        <v>100</v>
      </c>
      <c r="K60" s="98">
        <f t="shared" si="39"/>
        <v>100</v>
      </c>
      <c r="L60" s="98">
        <f t="shared" si="39"/>
        <v>100</v>
      </c>
      <c r="M60" s="98">
        <f t="shared" si="39"/>
        <v>100</v>
      </c>
      <c r="N60" s="98">
        <f t="shared" si="39"/>
        <v>100</v>
      </c>
      <c r="O60" s="98">
        <f t="shared" si="39"/>
        <v>100</v>
      </c>
      <c r="P60" s="99">
        <f t="shared" si="39"/>
        <v>100</v>
      </c>
    </row>
    <row r="61" spans="1:16" x14ac:dyDescent="0.25">
      <c r="A61" s="97">
        <v>3</v>
      </c>
      <c r="B61" s="98" t="s">
        <v>508</v>
      </c>
      <c r="C61" s="98">
        <f t="shared" si="40"/>
        <v>100</v>
      </c>
      <c r="D61" s="98">
        <f t="shared" si="39"/>
        <v>100</v>
      </c>
      <c r="E61" s="98">
        <f t="shared" si="39"/>
        <v>100</v>
      </c>
      <c r="F61" s="98">
        <f t="shared" si="39"/>
        <v>100</v>
      </c>
      <c r="G61" s="98">
        <f t="shared" si="39"/>
        <v>100</v>
      </c>
      <c r="H61" s="98">
        <f t="shared" si="39"/>
        <v>100</v>
      </c>
      <c r="I61" s="98">
        <f t="shared" si="39"/>
        <v>100</v>
      </c>
      <c r="J61" s="98">
        <f t="shared" si="39"/>
        <v>100</v>
      </c>
      <c r="K61" s="98">
        <f t="shared" si="39"/>
        <v>100</v>
      </c>
      <c r="L61" s="98">
        <f t="shared" si="39"/>
        <v>100</v>
      </c>
      <c r="M61" s="98">
        <f t="shared" si="39"/>
        <v>100</v>
      </c>
      <c r="N61" s="98">
        <f t="shared" si="39"/>
        <v>100</v>
      </c>
      <c r="O61" s="98">
        <f t="shared" si="39"/>
        <v>100</v>
      </c>
      <c r="P61" s="99">
        <f t="shared" si="39"/>
        <v>100</v>
      </c>
    </row>
    <row r="62" spans="1:16" x14ac:dyDescent="0.25">
      <c r="A62" s="97">
        <v>4</v>
      </c>
      <c r="B62" s="98" t="s">
        <v>509</v>
      </c>
      <c r="C62" s="98">
        <f t="shared" si="40"/>
        <v>100</v>
      </c>
      <c r="D62" s="98">
        <f t="shared" si="39"/>
        <v>100</v>
      </c>
      <c r="E62" s="98">
        <f t="shared" si="39"/>
        <v>100</v>
      </c>
      <c r="F62" s="98">
        <f t="shared" si="39"/>
        <v>100</v>
      </c>
      <c r="G62" s="98">
        <f t="shared" si="39"/>
        <v>100</v>
      </c>
      <c r="H62" s="98">
        <f t="shared" si="39"/>
        <v>100</v>
      </c>
      <c r="I62" s="98">
        <f t="shared" si="39"/>
        <v>100</v>
      </c>
      <c r="J62" s="98">
        <f t="shared" si="39"/>
        <v>100</v>
      </c>
      <c r="K62" s="98">
        <f t="shared" si="39"/>
        <v>100</v>
      </c>
      <c r="L62" s="98">
        <f t="shared" si="39"/>
        <v>100</v>
      </c>
      <c r="M62" s="98">
        <f t="shared" si="39"/>
        <v>100</v>
      </c>
      <c r="N62" s="98">
        <f t="shared" si="39"/>
        <v>100</v>
      </c>
      <c r="O62" s="98">
        <f t="shared" si="39"/>
        <v>100</v>
      </c>
      <c r="P62" s="99">
        <f t="shared" si="39"/>
        <v>100</v>
      </c>
    </row>
    <row r="63" spans="1:16" x14ac:dyDescent="0.25">
      <c r="A63" s="97">
        <v>5</v>
      </c>
      <c r="B63" s="98" t="s">
        <v>510</v>
      </c>
      <c r="C63" s="98">
        <f t="shared" si="40"/>
        <v>100</v>
      </c>
      <c r="D63" s="98">
        <f t="shared" si="39"/>
        <v>100</v>
      </c>
      <c r="E63" s="98">
        <f t="shared" si="39"/>
        <v>100</v>
      </c>
      <c r="F63" s="98">
        <f t="shared" si="39"/>
        <v>100</v>
      </c>
      <c r="G63" s="98">
        <f t="shared" si="39"/>
        <v>100</v>
      </c>
      <c r="H63" s="98">
        <f t="shared" si="39"/>
        <v>100</v>
      </c>
      <c r="I63" s="98">
        <f t="shared" si="39"/>
        <v>100</v>
      </c>
      <c r="J63" s="98">
        <f t="shared" si="39"/>
        <v>100</v>
      </c>
      <c r="K63" s="98">
        <f t="shared" si="39"/>
        <v>100</v>
      </c>
      <c r="L63" s="98">
        <f t="shared" si="39"/>
        <v>100</v>
      </c>
      <c r="M63" s="98">
        <f t="shared" si="39"/>
        <v>100</v>
      </c>
      <c r="N63" s="98">
        <f t="shared" si="39"/>
        <v>100</v>
      </c>
      <c r="O63" s="98">
        <f t="shared" si="39"/>
        <v>100</v>
      </c>
      <c r="P63" s="99">
        <f t="shared" si="39"/>
        <v>100</v>
      </c>
    </row>
    <row r="64" spans="1:16" x14ac:dyDescent="0.25">
      <c r="A64" s="97">
        <v>6</v>
      </c>
      <c r="B64" s="98" t="s">
        <v>511</v>
      </c>
      <c r="C64" s="98">
        <f t="shared" si="40"/>
        <v>100</v>
      </c>
      <c r="D64" s="98">
        <f t="shared" si="39"/>
        <v>100</v>
      </c>
      <c r="E64" s="98">
        <f t="shared" si="39"/>
        <v>100</v>
      </c>
      <c r="F64" s="98">
        <f t="shared" si="39"/>
        <v>100</v>
      </c>
      <c r="G64" s="98">
        <f t="shared" si="39"/>
        <v>100</v>
      </c>
      <c r="H64" s="98">
        <f t="shared" si="39"/>
        <v>100</v>
      </c>
      <c r="I64" s="98">
        <f t="shared" si="39"/>
        <v>100</v>
      </c>
      <c r="J64" s="98">
        <f t="shared" si="39"/>
        <v>100</v>
      </c>
      <c r="K64" s="98">
        <f t="shared" si="39"/>
        <v>100</v>
      </c>
      <c r="L64" s="98">
        <f t="shared" si="39"/>
        <v>100</v>
      </c>
      <c r="M64" s="98">
        <f t="shared" si="39"/>
        <v>100</v>
      </c>
      <c r="N64" s="98">
        <f t="shared" si="39"/>
        <v>100</v>
      </c>
      <c r="O64" s="98">
        <f t="shared" si="39"/>
        <v>100</v>
      </c>
      <c r="P64" s="99">
        <f t="shared" si="39"/>
        <v>100</v>
      </c>
    </row>
    <row r="65" spans="1:16" x14ac:dyDescent="0.25">
      <c r="A65" s="97">
        <v>7</v>
      </c>
      <c r="B65" s="98" t="s">
        <v>512</v>
      </c>
      <c r="C65" s="98">
        <f t="shared" si="40"/>
        <v>100</v>
      </c>
      <c r="D65" s="98">
        <f t="shared" si="39"/>
        <v>100</v>
      </c>
      <c r="E65" s="98">
        <f t="shared" si="39"/>
        <v>100</v>
      </c>
      <c r="F65" s="98">
        <f t="shared" si="39"/>
        <v>100</v>
      </c>
      <c r="G65" s="98">
        <f t="shared" si="39"/>
        <v>100</v>
      </c>
      <c r="H65" s="98">
        <f t="shared" si="39"/>
        <v>100</v>
      </c>
      <c r="I65" s="98">
        <f t="shared" si="39"/>
        <v>100</v>
      </c>
      <c r="J65" s="98">
        <f t="shared" si="39"/>
        <v>100</v>
      </c>
      <c r="K65" s="98">
        <f t="shared" si="39"/>
        <v>100</v>
      </c>
      <c r="L65" s="98">
        <f t="shared" si="39"/>
        <v>100</v>
      </c>
      <c r="M65" s="98">
        <f t="shared" si="39"/>
        <v>100</v>
      </c>
      <c r="N65" s="98">
        <f t="shared" si="39"/>
        <v>100</v>
      </c>
      <c r="O65" s="98">
        <f t="shared" si="39"/>
        <v>100</v>
      </c>
      <c r="P65" s="99">
        <f t="shared" si="39"/>
        <v>100</v>
      </c>
    </row>
    <row r="66" spans="1:16" x14ac:dyDescent="0.25">
      <c r="A66" s="97">
        <v>8</v>
      </c>
      <c r="B66" s="98" t="s">
        <v>513</v>
      </c>
      <c r="C66" s="98">
        <f t="shared" si="40"/>
        <v>100</v>
      </c>
      <c r="D66" s="98">
        <f t="shared" si="39"/>
        <v>100</v>
      </c>
      <c r="E66" s="98">
        <f t="shared" si="39"/>
        <v>100</v>
      </c>
      <c r="F66" s="98">
        <f t="shared" si="39"/>
        <v>100</v>
      </c>
      <c r="G66" s="98">
        <f t="shared" si="39"/>
        <v>100</v>
      </c>
      <c r="H66" s="98">
        <f t="shared" si="39"/>
        <v>100</v>
      </c>
      <c r="I66" s="98">
        <f t="shared" si="39"/>
        <v>100</v>
      </c>
      <c r="J66" s="98">
        <f t="shared" si="39"/>
        <v>100</v>
      </c>
      <c r="K66" s="98">
        <f t="shared" si="39"/>
        <v>100</v>
      </c>
      <c r="L66" s="98">
        <f t="shared" si="39"/>
        <v>100</v>
      </c>
      <c r="M66" s="98">
        <f t="shared" si="39"/>
        <v>100</v>
      </c>
      <c r="N66" s="98">
        <f t="shared" si="39"/>
        <v>100</v>
      </c>
      <c r="O66" s="98">
        <f t="shared" si="39"/>
        <v>100</v>
      </c>
      <c r="P66" s="99">
        <f t="shared" si="39"/>
        <v>100</v>
      </c>
    </row>
    <row r="67" spans="1:16" ht="16.5" thickBot="1" x14ac:dyDescent="0.3">
      <c r="A67" s="97"/>
      <c r="B67" s="118" t="s">
        <v>13</v>
      </c>
      <c r="C67" s="119">
        <f>IF(OR(C58=1,C58=3),C59,10*C59+C60)</f>
        <v>100</v>
      </c>
      <c r="D67" s="119">
        <f t="shared" ref="D67:P67" si="41">IF(OR(D58=1,D58=3),D59,10*D59+D60)</f>
        <v>100</v>
      </c>
      <c r="E67" s="119">
        <f t="shared" si="41"/>
        <v>100</v>
      </c>
      <c r="F67" s="119">
        <f t="shared" si="41"/>
        <v>100</v>
      </c>
      <c r="G67" s="119">
        <f t="shared" si="41"/>
        <v>100</v>
      </c>
      <c r="H67" s="119">
        <f t="shared" si="41"/>
        <v>100</v>
      </c>
      <c r="I67" s="119">
        <f t="shared" si="41"/>
        <v>100</v>
      </c>
      <c r="J67" s="119">
        <f t="shared" si="41"/>
        <v>100</v>
      </c>
      <c r="K67" s="119">
        <f t="shared" si="41"/>
        <v>100</v>
      </c>
      <c r="L67" s="119">
        <f t="shared" si="41"/>
        <v>100</v>
      </c>
      <c r="M67" s="119">
        <f t="shared" si="41"/>
        <v>100</v>
      </c>
      <c r="N67" s="119">
        <f t="shared" si="41"/>
        <v>100</v>
      </c>
      <c r="O67" s="119">
        <f t="shared" si="41"/>
        <v>100</v>
      </c>
      <c r="P67" s="119">
        <f t="shared" si="41"/>
        <v>100</v>
      </c>
    </row>
    <row r="68" spans="1:16" x14ac:dyDescent="0.25">
      <c r="A68" s="97"/>
      <c r="B68" s="120" t="s">
        <v>15</v>
      </c>
      <c r="C68" s="121" t="b" cm="1">
        <f t="array" ref="C68">IF(OR(C58=1,C58=2),0,IF(OR(C58=3,C58=4),MOD(SUMPRODUCT(10^C69:C76,C59:C66),100)))</f>
        <v>0</v>
      </c>
      <c r="D68" s="121" t="b" cm="1">
        <f t="array" ref="D68">IF(OR(D58=1,D58=2),0,IF(OR(D58=3,D58=4),MOD(SUMPRODUCT(10^D69:D76,D59:D66),100)))</f>
        <v>0</v>
      </c>
      <c r="E68" s="121" t="b" cm="1">
        <f t="array" ref="E68">IF(OR(E58=1,E58=2),0,IF(OR(E58=3,E58=4),MOD(SUMPRODUCT(10^E69:E76,E59:E66),100)))</f>
        <v>0</v>
      </c>
      <c r="F68" s="121" t="b" cm="1">
        <f t="array" ref="F68">IF(OR(F58=1,F58=2),0,IF(OR(F58=3,F58=4),MOD(SUMPRODUCT(10^F69:F76,F59:F66),100)))</f>
        <v>0</v>
      </c>
      <c r="G68" s="121" t="b" cm="1">
        <f t="array" ref="G68">IF(OR(G58=1,G58=2),0,IF(OR(G58=3,G58=4),MOD(SUMPRODUCT(10^G69:G76,G59:G66),100)))</f>
        <v>0</v>
      </c>
      <c r="H68" s="121" t="b" cm="1">
        <f t="array" ref="H68">IF(OR(H58=1,H58=2),0,IF(OR(H58=3,H58=4),MOD(SUMPRODUCT(10^H69:H76,H59:H66),100)))</f>
        <v>0</v>
      </c>
      <c r="I68" s="121" t="b" cm="1">
        <f t="array" ref="I68">IF(OR(I58=1,I58=2),0,IF(OR(I58=3,I58=4),MOD(SUMPRODUCT(10^I69:I76,I59:I66),100)))</f>
        <v>0</v>
      </c>
      <c r="J68" s="121" t="b" cm="1">
        <f t="array" ref="J68">IF(OR(J58=1,J58=2),0,IF(OR(J58=3,J58=4),MOD(SUMPRODUCT(10^J69:J76,J59:J66),100)))</f>
        <v>0</v>
      </c>
      <c r="K68" s="121" t="b" cm="1">
        <f t="array" ref="K68">IF(OR(K58=1,K58=2),0,IF(OR(K58=3,K58=4),MOD(SUMPRODUCT(10^K69:K76,K59:K66),100)))</f>
        <v>0</v>
      </c>
      <c r="L68" s="121" t="b" cm="1">
        <f t="array" ref="L68">IF(OR(L58=1,L58=2),0,IF(OR(L58=3,L58=4),MOD(SUMPRODUCT(10^L69:L76,L59:L66),100)))</f>
        <v>0</v>
      </c>
      <c r="M68" s="121" t="b" cm="1">
        <f t="array" ref="M68">IF(OR(M58=1,M58=2),0,IF(OR(M58=3,M58=4),MOD(SUMPRODUCT(10^M69:M76,M59:M66),100)))</f>
        <v>0</v>
      </c>
      <c r="N68" s="121" t="b" cm="1">
        <f t="array" ref="N68">IF(OR(N58=1,N58=2),0,IF(OR(N58=3,N58=4),MOD(SUMPRODUCT(10^N69:N76,N59:N66),100)))</f>
        <v>0</v>
      </c>
      <c r="O68" s="121" t="b" cm="1">
        <f t="array" ref="O68">IF(OR(O58=1,O58=2),0,IF(OR(O58=3,O58=4),MOD(SUMPRODUCT(10^O69:O76,O59:O66),100)))</f>
        <v>0</v>
      </c>
      <c r="P68" s="121" t="b" cm="1">
        <f t="array" ref="P68">IF(OR(P58=1,P58=2),0,IF(OR(P58=3,P58=4),MOD(SUMPRODUCT(10^P69:P76,P59:P66),100)))</f>
        <v>0</v>
      </c>
    </row>
    <row r="69" spans="1:16" x14ac:dyDescent="0.25">
      <c r="A69" s="97"/>
      <c r="B69" s="98" t="s">
        <v>515</v>
      </c>
      <c r="C69" s="98">
        <f>IF(C59=100,C$58,COUNTIF(C70:C$76,"&lt;" &amp; C$58))</f>
        <v>0</v>
      </c>
      <c r="D69" s="98">
        <f>IF(D59=100,D$58,COUNTIF(D70:D$76,"&lt;" &amp; D$58))</f>
        <v>0</v>
      </c>
      <c r="E69" s="98">
        <f>IF(E59=100,E$58,COUNTIF(E70:E$76,"&lt;" &amp; E$58))</f>
        <v>0</v>
      </c>
      <c r="F69" s="98">
        <f>IF(F59=100,F$58,COUNTIF(F70:F$76,"&lt;" &amp; F$58))</f>
        <v>0</v>
      </c>
      <c r="G69" s="98">
        <f>IF(G59=100,G$58,COUNTIF(G70:G$76,"&lt;" &amp; G$58))</f>
        <v>0</v>
      </c>
      <c r="H69" s="98">
        <f>IF(H59=100,H$58,COUNTIF(H70:H$76,"&lt;" &amp; H$58))</f>
        <v>0</v>
      </c>
      <c r="I69" s="98">
        <f>IF(I59=100,I$58,COUNTIF(I70:I$76,"&lt;" &amp; I$58))</f>
        <v>0</v>
      </c>
      <c r="J69" s="98">
        <f>IF(J59=100,J$58,COUNTIF(J70:J$76,"&lt;" &amp; J$58))</f>
        <v>0</v>
      </c>
      <c r="K69" s="98">
        <f>IF(K59=100,K$58,COUNTIF(K70:K$76,"&lt;" &amp; K$58))</f>
        <v>0</v>
      </c>
      <c r="L69" s="98">
        <f>IF(L59=100,L$58,COUNTIF(L70:L$76,"&lt;" &amp; L$58))</f>
        <v>0</v>
      </c>
      <c r="M69" s="98">
        <f>IF(M59=100,M$58,COUNTIF(M70:M$76,"&lt;" &amp; M$58))</f>
        <v>0</v>
      </c>
      <c r="N69" s="98">
        <f>IF(N59=100,N$58,COUNTIF(N70:N$76,"&lt;" &amp; N$58))</f>
        <v>0</v>
      </c>
      <c r="O69" s="98">
        <f>IF(O59=100,O$58,COUNTIF(O70:O$76,"&lt;" &amp; O$58))</f>
        <v>0</v>
      </c>
      <c r="P69" s="99">
        <f>IF(P59=100,P$58,COUNTIF(P70:P$76,"&lt;" &amp; P$58))</f>
        <v>0</v>
      </c>
    </row>
    <row r="70" spans="1:16" x14ac:dyDescent="0.25">
      <c r="A70" s="97"/>
      <c r="B70" s="98" t="s">
        <v>517</v>
      </c>
      <c r="C70" s="98">
        <f>IF(C60=100,C$58,COUNTIF(C71:C$76,"&lt;" &amp; C$58))</f>
        <v>0</v>
      </c>
      <c r="D70" s="98">
        <f>IF(D60=100,D$58,COUNTIF(D71:D$76,"&lt;" &amp; D$58))</f>
        <v>0</v>
      </c>
      <c r="E70" s="98">
        <f>IF(E60=100,E$58,COUNTIF(E71:E$76,"&lt;" &amp; E$58))</f>
        <v>0</v>
      </c>
      <c r="F70" s="98">
        <f>IF(F60=100,F$58,COUNTIF(F71:F$76,"&lt;" &amp; F$58))</f>
        <v>0</v>
      </c>
      <c r="G70" s="98">
        <f>IF(G60=100,G$58,COUNTIF(G71:G$76,"&lt;" &amp; G$58))</f>
        <v>0</v>
      </c>
      <c r="H70" s="98">
        <f>IF(H60=100,H$58,COUNTIF(H71:H$76,"&lt;" &amp; H$58))</f>
        <v>0</v>
      </c>
      <c r="I70" s="98">
        <f>IF(I60=100,I$58,COUNTIF(I71:I$76,"&lt;" &amp; I$58))</f>
        <v>0</v>
      </c>
      <c r="J70" s="98">
        <f>IF(J60=100,J$58,COUNTIF(J71:J$76,"&lt;" &amp; J$58))</f>
        <v>0</v>
      </c>
      <c r="K70" s="98">
        <f>IF(K60=100,K$58,COUNTIF(K71:K$76,"&lt;" &amp; K$58))</f>
        <v>0</v>
      </c>
      <c r="L70" s="98">
        <f>IF(L60=100,L$58,COUNTIF(L71:L$76,"&lt;" &amp; L$58))</f>
        <v>0</v>
      </c>
      <c r="M70" s="98">
        <f>IF(M60=100,M$58,COUNTIF(M71:M$76,"&lt;" &amp; M$58))</f>
        <v>0</v>
      </c>
      <c r="N70" s="98">
        <f>IF(N60=100,N$58,COUNTIF(N71:N$76,"&lt;" &amp; N$58))</f>
        <v>0</v>
      </c>
      <c r="O70" s="98">
        <f>IF(O60=100,O$58,COUNTIF(O71:O$76,"&lt;" &amp; O$58))</f>
        <v>0</v>
      </c>
      <c r="P70" s="99">
        <f>IF(P60=100,P$58,COUNTIF(P71:P$76,"&lt;" &amp; P$58))</f>
        <v>0</v>
      </c>
    </row>
    <row r="71" spans="1:16" x14ac:dyDescent="0.25">
      <c r="A71" s="97"/>
      <c r="B71" s="98" t="s">
        <v>518</v>
      </c>
      <c r="C71" s="98">
        <f>IF(C61=100,C$58,COUNTIF(C72:C$76,"&lt;" &amp; C$58))</f>
        <v>0</v>
      </c>
      <c r="D71" s="98">
        <f>IF(D61=100,D$58,COUNTIF(D72:D$76,"&lt;" &amp; D$58))</f>
        <v>0</v>
      </c>
      <c r="E71" s="98">
        <f>IF(E61=100,E$58,COUNTIF(E72:E$76,"&lt;" &amp; E$58))</f>
        <v>0</v>
      </c>
      <c r="F71" s="98">
        <f>IF(F61=100,F$58,COUNTIF(F72:F$76,"&lt;" &amp; F$58))</f>
        <v>0</v>
      </c>
      <c r="G71" s="98">
        <f>IF(G61=100,G$58,COUNTIF(G72:G$76,"&lt;" &amp; G$58))</f>
        <v>0</v>
      </c>
      <c r="H71" s="98">
        <f>IF(H61=100,H$58,COUNTIF(H72:H$76,"&lt;" &amp; H$58))</f>
        <v>0</v>
      </c>
      <c r="I71" s="98">
        <f>IF(I61=100,I$58,COUNTIF(I72:I$76,"&lt;" &amp; I$58))</f>
        <v>0</v>
      </c>
      <c r="J71" s="98">
        <f>IF(J61=100,J$58,COUNTIF(J72:J$76,"&lt;" &amp; J$58))</f>
        <v>0</v>
      </c>
      <c r="K71" s="98">
        <f>IF(K61=100,K$58,COUNTIF(K72:K$76,"&lt;" &amp; K$58))</f>
        <v>0</v>
      </c>
      <c r="L71" s="98">
        <f>IF(L61=100,L$58,COUNTIF(L72:L$76,"&lt;" &amp; L$58))</f>
        <v>0</v>
      </c>
      <c r="M71" s="98">
        <f>IF(M61=100,M$58,COUNTIF(M72:M$76,"&lt;" &amp; M$58))</f>
        <v>0</v>
      </c>
      <c r="N71" s="98">
        <f>IF(N61=100,N$58,COUNTIF(N72:N$76,"&lt;" &amp; N$58))</f>
        <v>0</v>
      </c>
      <c r="O71" s="98">
        <f>IF(O61=100,O$58,COUNTIF(O72:O$76,"&lt;" &amp; O$58))</f>
        <v>0</v>
      </c>
      <c r="P71" s="99">
        <f>IF(P61=100,P$58,COUNTIF(P72:P$76,"&lt;" &amp; P$58))</f>
        <v>0</v>
      </c>
    </row>
    <row r="72" spans="1:16" x14ac:dyDescent="0.25">
      <c r="A72" s="97"/>
      <c r="B72" s="98" t="s">
        <v>516</v>
      </c>
      <c r="C72" s="98">
        <f>IF(C62=100,C$58,COUNTIF(C73:C$76,"&lt;" &amp; C$58))</f>
        <v>0</v>
      </c>
      <c r="D72" s="98">
        <f>IF(D62=100,D$58,COUNTIF(D73:D$76,"&lt;" &amp; D$58))</f>
        <v>0</v>
      </c>
      <c r="E72" s="98">
        <f>IF(E62=100,E$58,COUNTIF(E73:E$76,"&lt;" &amp; E$58))</f>
        <v>0</v>
      </c>
      <c r="F72" s="98">
        <f>IF(F62=100,F$58,COUNTIF(F73:F$76,"&lt;" &amp; F$58))</f>
        <v>0</v>
      </c>
      <c r="G72" s="98">
        <f>IF(G62=100,G$58,COUNTIF(G73:G$76,"&lt;" &amp; G$58))</f>
        <v>0</v>
      </c>
      <c r="H72" s="98">
        <f>IF(H62=100,H$58,COUNTIF(H73:H$76,"&lt;" &amp; H$58))</f>
        <v>0</v>
      </c>
      <c r="I72" s="98">
        <f>IF(I62=100,I$58,COUNTIF(I73:I$76,"&lt;" &amp; I$58))</f>
        <v>0</v>
      </c>
      <c r="J72" s="98">
        <f>IF(J62=100,J$58,COUNTIF(J73:J$76,"&lt;" &amp; J$58))</f>
        <v>0</v>
      </c>
      <c r="K72" s="98">
        <f>IF(K62=100,K$58,COUNTIF(K73:K$76,"&lt;" &amp; K$58))</f>
        <v>0</v>
      </c>
      <c r="L72" s="98">
        <f>IF(L62=100,L$58,COUNTIF(L73:L$76,"&lt;" &amp; L$58))</f>
        <v>0</v>
      </c>
      <c r="M72" s="98">
        <f>IF(M62=100,M$58,COUNTIF(M73:M$76,"&lt;" &amp; M$58))</f>
        <v>0</v>
      </c>
      <c r="N72" s="98">
        <f>IF(N62=100,N$58,COUNTIF(N73:N$76,"&lt;" &amp; N$58))</f>
        <v>0</v>
      </c>
      <c r="O72" s="98">
        <f>IF(O62=100,O$58,COUNTIF(O73:O$76,"&lt;" &amp; O$58))</f>
        <v>0</v>
      </c>
      <c r="P72" s="99">
        <f>IF(P62=100,P$58,COUNTIF(P73:P$76,"&lt;" &amp; P$58))</f>
        <v>0</v>
      </c>
    </row>
    <row r="73" spans="1:16" x14ac:dyDescent="0.25">
      <c r="A73" s="97"/>
      <c r="B73" s="98" t="s">
        <v>519</v>
      </c>
      <c r="C73" s="98">
        <f>IF(C63=100,C$58,COUNTIF(C74:C$76,"&lt;" &amp; C$58))</f>
        <v>0</v>
      </c>
      <c r="D73" s="98">
        <f>IF(D63=100,D$58,COUNTIF(D74:D$76,"&lt;" &amp; D$58))</f>
        <v>0</v>
      </c>
      <c r="E73" s="98">
        <f>IF(E63=100,E$58,COUNTIF(E74:E$76,"&lt;" &amp; E$58))</f>
        <v>0</v>
      </c>
      <c r="F73" s="98">
        <f>IF(F63=100,F$58,COUNTIF(F74:F$76,"&lt;" &amp; F$58))</f>
        <v>0</v>
      </c>
      <c r="G73" s="98">
        <f>IF(G63=100,G$58,COUNTIF(G74:G$76,"&lt;" &amp; G$58))</f>
        <v>0</v>
      </c>
      <c r="H73" s="98">
        <f>IF(H63=100,H$58,COUNTIF(H74:H$76,"&lt;" &amp; H$58))</f>
        <v>0</v>
      </c>
      <c r="I73" s="98">
        <f>IF(I63=100,I$58,COUNTIF(I74:I$76,"&lt;" &amp; I$58))</f>
        <v>0</v>
      </c>
      <c r="J73" s="98">
        <f>IF(J63=100,J$58,COUNTIF(J74:J$76,"&lt;" &amp; J$58))</f>
        <v>0</v>
      </c>
      <c r="K73" s="98">
        <f>IF(K63=100,K$58,COUNTIF(K74:K$76,"&lt;" &amp; K$58))</f>
        <v>0</v>
      </c>
      <c r="L73" s="98">
        <f>IF(L63=100,L$58,COUNTIF(L74:L$76,"&lt;" &amp; L$58))</f>
        <v>0</v>
      </c>
      <c r="M73" s="98">
        <f>IF(M63=100,M$58,COUNTIF(M74:M$76,"&lt;" &amp; M$58))</f>
        <v>0</v>
      </c>
      <c r="N73" s="98">
        <f>IF(N63=100,N$58,COUNTIF(N74:N$76,"&lt;" &amp; N$58))</f>
        <v>0</v>
      </c>
      <c r="O73" s="98">
        <f>IF(O63=100,O$58,COUNTIF(O74:O$76,"&lt;" &amp; O$58))</f>
        <v>0</v>
      </c>
      <c r="P73" s="99">
        <f>IF(P63=100,P$58,COUNTIF(P74:P$76,"&lt;" &amp; P$58))</f>
        <v>0</v>
      </c>
    </row>
    <row r="74" spans="1:16" x14ac:dyDescent="0.25">
      <c r="A74" s="97"/>
      <c r="B74" s="98" t="s">
        <v>520</v>
      </c>
      <c r="C74" s="98">
        <f>IF(C64=100,C$58,COUNTIF(C75:C$76,"&lt;" &amp; C$58))</f>
        <v>0</v>
      </c>
      <c r="D74" s="98">
        <f>IF(D64=100,D$58,COUNTIF(D75:D$76,"&lt;" &amp; D$58))</f>
        <v>0</v>
      </c>
      <c r="E74" s="98">
        <f>IF(E64=100,E$58,COUNTIF(E75:E$76,"&lt;" &amp; E$58))</f>
        <v>0</v>
      </c>
      <c r="F74" s="98">
        <f>IF(F64=100,F$58,COUNTIF(F75:F$76,"&lt;" &amp; F$58))</f>
        <v>0</v>
      </c>
      <c r="G74" s="98">
        <f>IF(G64=100,G$58,COUNTIF(G75:G$76,"&lt;" &amp; G$58))</f>
        <v>0</v>
      </c>
      <c r="H74" s="98">
        <f>IF(H64=100,H$58,COUNTIF(H75:H$76,"&lt;" &amp; H$58))</f>
        <v>0</v>
      </c>
      <c r="I74" s="98">
        <f>IF(I64=100,I$58,COUNTIF(I75:I$76,"&lt;" &amp; I$58))</f>
        <v>0</v>
      </c>
      <c r="J74" s="98">
        <f>IF(J64=100,J$58,COUNTIF(J75:J$76,"&lt;" &amp; J$58))</f>
        <v>0</v>
      </c>
      <c r="K74" s="98">
        <f>IF(K64=100,K$58,COUNTIF(K75:K$76,"&lt;" &amp; K$58))</f>
        <v>0</v>
      </c>
      <c r="L74" s="98">
        <f>IF(L64=100,L$58,COUNTIF(L75:L$76,"&lt;" &amp; L$58))</f>
        <v>0</v>
      </c>
      <c r="M74" s="98">
        <f>IF(M64=100,M$58,COUNTIF(M75:M$76,"&lt;" &amp; M$58))</f>
        <v>0</v>
      </c>
      <c r="N74" s="98">
        <f>IF(N64=100,N$58,COUNTIF(N75:N$76,"&lt;" &amp; N$58))</f>
        <v>0</v>
      </c>
      <c r="O74" s="98">
        <f>IF(O64=100,O$58,COUNTIF(O75:O$76,"&lt;" &amp; O$58))</f>
        <v>0</v>
      </c>
      <c r="P74" s="99">
        <f>IF(P64=100,P$58,COUNTIF(P75:P$76,"&lt;" &amp; P$58))</f>
        <v>0</v>
      </c>
    </row>
    <row r="75" spans="1:16" x14ac:dyDescent="0.25">
      <c r="A75" s="97"/>
      <c r="B75" s="98" t="s">
        <v>521</v>
      </c>
      <c r="C75" s="98">
        <f>IF(C65=100,C$58,COUNTIF(C76:C$76,"&lt;" &amp; C$58))</f>
        <v>0</v>
      </c>
      <c r="D75" s="98">
        <f>IF(D65=100,D$58,COUNTIF(D76:D$76,"&lt;" &amp; D$58))</f>
        <v>0</v>
      </c>
      <c r="E75" s="98">
        <f>IF(E65=100,E$58,COUNTIF(E76:E$76,"&lt;" &amp; E$58))</f>
        <v>0</v>
      </c>
      <c r="F75" s="98">
        <f>IF(F65=100,F$58,COUNTIF(F76:F$76,"&lt;" &amp; F$58))</f>
        <v>0</v>
      </c>
      <c r="G75" s="98">
        <f>IF(G65=100,G$58,COUNTIF(G76:G$76,"&lt;" &amp; G$58))</f>
        <v>0</v>
      </c>
      <c r="H75" s="98">
        <f>IF(H65=100,H$58,COUNTIF(H76:H$76,"&lt;" &amp; H$58))</f>
        <v>0</v>
      </c>
      <c r="I75" s="98">
        <f>IF(I65=100,I$58,COUNTIF(I76:I$76,"&lt;" &amp; I$58))</f>
        <v>0</v>
      </c>
      <c r="J75" s="98">
        <f>IF(J65=100,J$58,COUNTIF(J76:J$76,"&lt;" &amp; J$58))</f>
        <v>0</v>
      </c>
      <c r="K75" s="98">
        <f>IF(K65=100,K$58,COUNTIF(K76:K$76,"&lt;" &amp; K$58))</f>
        <v>0</v>
      </c>
      <c r="L75" s="98">
        <f>IF(L65=100,L$58,COUNTIF(L76:L$76,"&lt;" &amp; L$58))</f>
        <v>0</v>
      </c>
      <c r="M75" s="98">
        <f>IF(M65=100,M$58,COUNTIF(M76:M$76,"&lt;" &amp; M$58))</f>
        <v>0</v>
      </c>
      <c r="N75" s="98">
        <f>IF(N65=100,N$58,COUNTIF(N76:N$76,"&lt;" &amp; N$58))</f>
        <v>0</v>
      </c>
      <c r="O75" s="98">
        <f>IF(O65=100,O$58,COUNTIF(O76:O$76,"&lt;" &amp; O$58))</f>
        <v>0</v>
      </c>
      <c r="P75" s="99">
        <f>IF(P65=100,P$58,COUNTIF(P76:P$76,"&lt;" &amp; P$58))</f>
        <v>0</v>
      </c>
    </row>
    <row r="76" spans="1:16" ht="16.5" thickBot="1" x14ac:dyDescent="0.3">
      <c r="A76" s="101"/>
      <c r="B76" s="102" t="s">
        <v>522</v>
      </c>
      <c r="C76" s="102">
        <f>IF(C66=100,C$58,0)</f>
        <v>0</v>
      </c>
      <c r="D76" s="102">
        <f t="shared" ref="D76:P76" si="42">IF(D66=100,D$58,0)</f>
        <v>0</v>
      </c>
      <c r="E76" s="102">
        <f t="shared" si="42"/>
        <v>0</v>
      </c>
      <c r="F76" s="102">
        <f t="shared" si="42"/>
        <v>0</v>
      </c>
      <c r="G76" s="102">
        <f t="shared" si="42"/>
        <v>0</v>
      </c>
      <c r="H76" s="102">
        <f t="shared" si="42"/>
        <v>0</v>
      </c>
      <c r="I76" s="102">
        <f t="shared" si="42"/>
        <v>0</v>
      </c>
      <c r="J76" s="102">
        <f t="shared" si="42"/>
        <v>0</v>
      </c>
      <c r="K76" s="102">
        <f t="shared" si="42"/>
        <v>0</v>
      </c>
      <c r="L76" s="102">
        <f t="shared" si="42"/>
        <v>0</v>
      </c>
      <c r="M76" s="102">
        <f t="shared" si="42"/>
        <v>0</v>
      </c>
      <c r="N76" s="102">
        <f t="shared" si="42"/>
        <v>0</v>
      </c>
      <c r="O76" s="102">
        <f t="shared" si="42"/>
        <v>0</v>
      </c>
      <c r="P76" s="100">
        <f t="shared" si="42"/>
        <v>0</v>
      </c>
    </row>
    <row r="77" spans="1:16" x14ac:dyDescent="0.25">
      <c r="A77" s="103"/>
      <c r="B77" s="104" t="s">
        <v>514</v>
      </c>
      <c r="C77" s="104">
        <f>IF(C$10=0,0,LEN(C$10))</f>
        <v>0</v>
      </c>
      <c r="D77" s="104">
        <f t="shared" ref="D77:P77" si="43">IF(D$10=0,0,LEN(D$10))</f>
        <v>0</v>
      </c>
      <c r="E77" s="104">
        <f t="shared" si="43"/>
        <v>0</v>
      </c>
      <c r="F77" s="104">
        <f t="shared" si="43"/>
        <v>0</v>
      </c>
      <c r="G77" s="104">
        <f t="shared" si="43"/>
        <v>0</v>
      </c>
      <c r="H77" s="104">
        <f t="shared" si="43"/>
        <v>0</v>
      </c>
      <c r="I77" s="104">
        <f t="shared" si="43"/>
        <v>0</v>
      </c>
      <c r="J77" s="104">
        <f t="shared" si="43"/>
        <v>0</v>
      </c>
      <c r="K77" s="104">
        <f t="shared" si="43"/>
        <v>0</v>
      </c>
      <c r="L77" s="104">
        <f t="shared" si="43"/>
        <v>0</v>
      </c>
      <c r="M77" s="104">
        <f t="shared" si="43"/>
        <v>0</v>
      </c>
      <c r="N77" s="104">
        <f t="shared" si="43"/>
        <v>0</v>
      </c>
      <c r="O77" s="104">
        <f t="shared" si="43"/>
        <v>0</v>
      </c>
      <c r="P77" s="105">
        <f t="shared" si="43"/>
        <v>0</v>
      </c>
    </row>
    <row r="78" spans="1:16" x14ac:dyDescent="0.25">
      <c r="A78" s="106"/>
      <c r="B78" s="107" t="s">
        <v>14</v>
      </c>
      <c r="C78" s="107">
        <f t="shared" ref="C78:P78" si="44">IF(C77=0,0,COUNTIF(C79:C86,"&lt;100"))</f>
        <v>0</v>
      </c>
      <c r="D78" s="107">
        <f t="shared" si="44"/>
        <v>0</v>
      </c>
      <c r="E78" s="107">
        <f t="shared" si="44"/>
        <v>0</v>
      </c>
      <c r="F78" s="107">
        <f t="shared" si="44"/>
        <v>0</v>
      </c>
      <c r="G78" s="107">
        <f t="shared" si="44"/>
        <v>0</v>
      </c>
      <c r="H78" s="107">
        <f t="shared" si="44"/>
        <v>0</v>
      </c>
      <c r="I78" s="107">
        <f t="shared" si="44"/>
        <v>0</v>
      </c>
      <c r="J78" s="107">
        <f t="shared" si="44"/>
        <v>0</v>
      </c>
      <c r="K78" s="107">
        <f t="shared" si="44"/>
        <v>0</v>
      </c>
      <c r="L78" s="107">
        <f t="shared" si="44"/>
        <v>0</v>
      </c>
      <c r="M78" s="107">
        <f t="shared" si="44"/>
        <v>0</v>
      </c>
      <c r="N78" s="107">
        <f t="shared" si="44"/>
        <v>0</v>
      </c>
      <c r="O78" s="107">
        <f t="shared" si="44"/>
        <v>0</v>
      </c>
      <c r="P78" s="108">
        <f t="shared" si="44"/>
        <v>0</v>
      </c>
    </row>
    <row r="79" spans="1:16" x14ac:dyDescent="0.25">
      <c r="A79" s="106">
        <v>1</v>
      </c>
      <c r="B79" s="107" t="s">
        <v>506</v>
      </c>
      <c r="C79" s="107">
        <f>IFERROR(IFERROR(MID(C$10,$A79,1)+1,101)-1,100)</f>
        <v>0</v>
      </c>
      <c r="D79" s="107">
        <f t="shared" ref="D79:P86" si="45">IFERROR(IFERROR(MID(D$10,$A79,1)+1,101)-1,100)</f>
        <v>0</v>
      </c>
      <c r="E79" s="107">
        <f t="shared" si="45"/>
        <v>0</v>
      </c>
      <c r="F79" s="107">
        <f t="shared" si="45"/>
        <v>0</v>
      </c>
      <c r="G79" s="107">
        <f t="shared" si="45"/>
        <v>0</v>
      </c>
      <c r="H79" s="107">
        <f t="shared" si="45"/>
        <v>0</v>
      </c>
      <c r="I79" s="107">
        <f t="shared" si="45"/>
        <v>0</v>
      </c>
      <c r="J79" s="107">
        <f t="shared" si="45"/>
        <v>0</v>
      </c>
      <c r="K79" s="107">
        <f t="shared" si="45"/>
        <v>0</v>
      </c>
      <c r="L79" s="107">
        <f t="shared" si="45"/>
        <v>0</v>
      </c>
      <c r="M79" s="107">
        <f t="shared" si="45"/>
        <v>0</v>
      </c>
      <c r="N79" s="107">
        <f t="shared" si="45"/>
        <v>0</v>
      </c>
      <c r="O79" s="107">
        <f t="shared" si="45"/>
        <v>0</v>
      </c>
      <c r="P79" s="108">
        <f t="shared" si="45"/>
        <v>0</v>
      </c>
    </row>
    <row r="80" spans="1:16" x14ac:dyDescent="0.25">
      <c r="A80" s="106">
        <v>2</v>
      </c>
      <c r="B80" s="107" t="s">
        <v>507</v>
      </c>
      <c r="C80" s="107">
        <f t="shared" ref="C80:C86" si="46">IFERROR(IFERROR(MID(C$10,$A80,1)+1,101)-1,100)</f>
        <v>100</v>
      </c>
      <c r="D80" s="107">
        <f t="shared" si="45"/>
        <v>100</v>
      </c>
      <c r="E80" s="107">
        <f t="shared" si="45"/>
        <v>100</v>
      </c>
      <c r="F80" s="107">
        <f t="shared" si="45"/>
        <v>100</v>
      </c>
      <c r="G80" s="107">
        <f t="shared" si="45"/>
        <v>100</v>
      </c>
      <c r="H80" s="107">
        <f t="shared" si="45"/>
        <v>100</v>
      </c>
      <c r="I80" s="107">
        <f t="shared" si="45"/>
        <v>100</v>
      </c>
      <c r="J80" s="107">
        <f t="shared" si="45"/>
        <v>100</v>
      </c>
      <c r="K80" s="107">
        <f t="shared" si="45"/>
        <v>100</v>
      </c>
      <c r="L80" s="107">
        <f t="shared" si="45"/>
        <v>100</v>
      </c>
      <c r="M80" s="107">
        <f t="shared" si="45"/>
        <v>100</v>
      </c>
      <c r="N80" s="107">
        <f t="shared" si="45"/>
        <v>100</v>
      </c>
      <c r="O80" s="107">
        <f t="shared" si="45"/>
        <v>100</v>
      </c>
      <c r="P80" s="108">
        <f t="shared" si="45"/>
        <v>100</v>
      </c>
    </row>
    <row r="81" spans="1:16" x14ac:dyDescent="0.25">
      <c r="A81" s="106">
        <v>3</v>
      </c>
      <c r="B81" s="107" t="s">
        <v>508</v>
      </c>
      <c r="C81" s="107">
        <f t="shared" si="46"/>
        <v>100</v>
      </c>
      <c r="D81" s="107">
        <f t="shared" si="45"/>
        <v>100</v>
      </c>
      <c r="E81" s="107">
        <f t="shared" si="45"/>
        <v>100</v>
      </c>
      <c r="F81" s="107">
        <f t="shared" si="45"/>
        <v>100</v>
      </c>
      <c r="G81" s="107">
        <f t="shared" si="45"/>
        <v>100</v>
      </c>
      <c r="H81" s="107">
        <f t="shared" si="45"/>
        <v>100</v>
      </c>
      <c r="I81" s="107">
        <f t="shared" si="45"/>
        <v>100</v>
      </c>
      <c r="J81" s="107">
        <f t="shared" si="45"/>
        <v>100</v>
      </c>
      <c r="K81" s="107">
        <f t="shared" si="45"/>
        <v>100</v>
      </c>
      <c r="L81" s="107">
        <f t="shared" si="45"/>
        <v>100</v>
      </c>
      <c r="M81" s="107">
        <f t="shared" si="45"/>
        <v>100</v>
      </c>
      <c r="N81" s="107">
        <f t="shared" si="45"/>
        <v>100</v>
      </c>
      <c r="O81" s="107">
        <f t="shared" si="45"/>
        <v>100</v>
      </c>
      <c r="P81" s="108">
        <f t="shared" si="45"/>
        <v>100</v>
      </c>
    </row>
    <row r="82" spans="1:16" x14ac:dyDescent="0.25">
      <c r="A82" s="106">
        <v>4</v>
      </c>
      <c r="B82" s="107" t="s">
        <v>509</v>
      </c>
      <c r="C82" s="107">
        <f t="shared" si="46"/>
        <v>100</v>
      </c>
      <c r="D82" s="107">
        <f t="shared" si="45"/>
        <v>100</v>
      </c>
      <c r="E82" s="107">
        <f t="shared" si="45"/>
        <v>100</v>
      </c>
      <c r="F82" s="107">
        <f t="shared" si="45"/>
        <v>100</v>
      </c>
      <c r="G82" s="107">
        <f t="shared" si="45"/>
        <v>100</v>
      </c>
      <c r="H82" s="107">
        <f t="shared" si="45"/>
        <v>100</v>
      </c>
      <c r="I82" s="107">
        <f t="shared" si="45"/>
        <v>100</v>
      </c>
      <c r="J82" s="107">
        <f t="shared" si="45"/>
        <v>100</v>
      </c>
      <c r="K82" s="107">
        <f t="shared" si="45"/>
        <v>100</v>
      </c>
      <c r="L82" s="107">
        <f t="shared" si="45"/>
        <v>100</v>
      </c>
      <c r="M82" s="107">
        <f t="shared" si="45"/>
        <v>100</v>
      </c>
      <c r="N82" s="107">
        <f t="shared" si="45"/>
        <v>100</v>
      </c>
      <c r="O82" s="107">
        <f t="shared" si="45"/>
        <v>100</v>
      </c>
      <c r="P82" s="108">
        <f t="shared" si="45"/>
        <v>100</v>
      </c>
    </row>
    <row r="83" spans="1:16" x14ac:dyDescent="0.25">
      <c r="A83" s="106">
        <v>5</v>
      </c>
      <c r="B83" s="107" t="s">
        <v>510</v>
      </c>
      <c r="C83" s="107">
        <f t="shared" si="46"/>
        <v>100</v>
      </c>
      <c r="D83" s="107">
        <f t="shared" si="45"/>
        <v>100</v>
      </c>
      <c r="E83" s="107">
        <f t="shared" si="45"/>
        <v>100</v>
      </c>
      <c r="F83" s="107">
        <f t="shared" si="45"/>
        <v>100</v>
      </c>
      <c r="G83" s="107">
        <f t="shared" si="45"/>
        <v>100</v>
      </c>
      <c r="H83" s="107">
        <f t="shared" si="45"/>
        <v>100</v>
      </c>
      <c r="I83" s="107">
        <f t="shared" si="45"/>
        <v>100</v>
      </c>
      <c r="J83" s="107">
        <f t="shared" si="45"/>
        <v>100</v>
      </c>
      <c r="K83" s="107">
        <f t="shared" si="45"/>
        <v>100</v>
      </c>
      <c r="L83" s="107">
        <f t="shared" si="45"/>
        <v>100</v>
      </c>
      <c r="M83" s="107">
        <f t="shared" si="45"/>
        <v>100</v>
      </c>
      <c r="N83" s="107">
        <f t="shared" si="45"/>
        <v>100</v>
      </c>
      <c r="O83" s="107">
        <f t="shared" si="45"/>
        <v>100</v>
      </c>
      <c r="P83" s="108">
        <f t="shared" si="45"/>
        <v>100</v>
      </c>
    </row>
    <row r="84" spans="1:16" x14ac:dyDescent="0.25">
      <c r="A84" s="106">
        <v>6</v>
      </c>
      <c r="B84" s="107" t="s">
        <v>511</v>
      </c>
      <c r="C84" s="107">
        <f t="shared" si="46"/>
        <v>100</v>
      </c>
      <c r="D84" s="107">
        <f t="shared" si="45"/>
        <v>100</v>
      </c>
      <c r="E84" s="107">
        <f t="shared" si="45"/>
        <v>100</v>
      </c>
      <c r="F84" s="107">
        <f t="shared" si="45"/>
        <v>100</v>
      </c>
      <c r="G84" s="107">
        <f t="shared" si="45"/>
        <v>100</v>
      </c>
      <c r="H84" s="107">
        <f t="shared" si="45"/>
        <v>100</v>
      </c>
      <c r="I84" s="107">
        <f t="shared" si="45"/>
        <v>100</v>
      </c>
      <c r="J84" s="107">
        <f t="shared" si="45"/>
        <v>100</v>
      </c>
      <c r="K84" s="107">
        <f t="shared" si="45"/>
        <v>100</v>
      </c>
      <c r="L84" s="107">
        <f t="shared" si="45"/>
        <v>100</v>
      </c>
      <c r="M84" s="107">
        <f t="shared" si="45"/>
        <v>100</v>
      </c>
      <c r="N84" s="107">
        <f t="shared" si="45"/>
        <v>100</v>
      </c>
      <c r="O84" s="107">
        <f t="shared" si="45"/>
        <v>100</v>
      </c>
      <c r="P84" s="108">
        <f t="shared" si="45"/>
        <v>100</v>
      </c>
    </row>
    <row r="85" spans="1:16" x14ac:dyDescent="0.25">
      <c r="A85" s="106">
        <v>7</v>
      </c>
      <c r="B85" s="107" t="s">
        <v>512</v>
      </c>
      <c r="C85" s="107">
        <f t="shared" si="46"/>
        <v>100</v>
      </c>
      <c r="D85" s="107">
        <f t="shared" si="45"/>
        <v>100</v>
      </c>
      <c r="E85" s="107">
        <f t="shared" si="45"/>
        <v>100</v>
      </c>
      <c r="F85" s="107">
        <f t="shared" si="45"/>
        <v>100</v>
      </c>
      <c r="G85" s="107">
        <f t="shared" si="45"/>
        <v>100</v>
      </c>
      <c r="H85" s="107">
        <f t="shared" si="45"/>
        <v>100</v>
      </c>
      <c r="I85" s="107">
        <f t="shared" si="45"/>
        <v>100</v>
      </c>
      <c r="J85" s="107">
        <f t="shared" si="45"/>
        <v>100</v>
      </c>
      <c r="K85" s="107">
        <f t="shared" si="45"/>
        <v>100</v>
      </c>
      <c r="L85" s="107">
        <f t="shared" si="45"/>
        <v>100</v>
      </c>
      <c r="M85" s="107">
        <f t="shared" si="45"/>
        <v>100</v>
      </c>
      <c r="N85" s="107">
        <f t="shared" si="45"/>
        <v>100</v>
      </c>
      <c r="O85" s="107">
        <f t="shared" si="45"/>
        <v>100</v>
      </c>
      <c r="P85" s="108">
        <f t="shared" si="45"/>
        <v>100</v>
      </c>
    </row>
    <row r="86" spans="1:16" x14ac:dyDescent="0.25">
      <c r="A86" s="106">
        <v>8</v>
      </c>
      <c r="B86" s="107" t="s">
        <v>513</v>
      </c>
      <c r="C86" s="107">
        <f t="shared" si="46"/>
        <v>100</v>
      </c>
      <c r="D86" s="107">
        <f t="shared" si="45"/>
        <v>100</v>
      </c>
      <c r="E86" s="107">
        <f t="shared" si="45"/>
        <v>100</v>
      </c>
      <c r="F86" s="107">
        <f t="shared" si="45"/>
        <v>100</v>
      </c>
      <c r="G86" s="107">
        <f t="shared" si="45"/>
        <v>100</v>
      </c>
      <c r="H86" s="107">
        <f t="shared" si="45"/>
        <v>100</v>
      </c>
      <c r="I86" s="107">
        <f t="shared" si="45"/>
        <v>100</v>
      </c>
      <c r="J86" s="107">
        <f t="shared" si="45"/>
        <v>100</v>
      </c>
      <c r="K86" s="107">
        <f t="shared" si="45"/>
        <v>100</v>
      </c>
      <c r="L86" s="107">
        <f t="shared" si="45"/>
        <v>100</v>
      </c>
      <c r="M86" s="107">
        <f t="shared" si="45"/>
        <v>100</v>
      </c>
      <c r="N86" s="107">
        <f t="shared" si="45"/>
        <v>100</v>
      </c>
      <c r="O86" s="107">
        <f t="shared" si="45"/>
        <v>100</v>
      </c>
      <c r="P86" s="108">
        <f t="shared" si="45"/>
        <v>100</v>
      </c>
    </row>
    <row r="87" spans="1:16" ht="16.5" thickBot="1" x14ac:dyDescent="0.3">
      <c r="A87" s="106"/>
      <c r="B87" s="118" t="s">
        <v>13</v>
      </c>
      <c r="C87" s="119">
        <f t="shared" ref="C87:P87" si="47">IF(OR(C78=1,C78=3),C79,10*C79+C80)</f>
        <v>100</v>
      </c>
      <c r="D87" s="119">
        <f t="shared" si="47"/>
        <v>100</v>
      </c>
      <c r="E87" s="119">
        <f t="shared" si="47"/>
        <v>100</v>
      </c>
      <c r="F87" s="119">
        <f t="shared" si="47"/>
        <v>100</v>
      </c>
      <c r="G87" s="119">
        <f t="shared" si="47"/>
        <v>100</v>
      </c>
      <c r="H87" s="119">
        <f>IF(OR(H78=1,H78=3),H79,10*H79+H80)</f>
        <v>100</v>
      </c>
      <c r="I87" s="119">
        <f t="shared" si="47"/>
        <v>100</v>
      </c>
      <c r="J87" s="119">
        <f t="shared" si="47"/>
        <v>100</v>
      </c>
      <c r="K87" s="119">
        <f t="shared" si="47"/>
        <v>100</v>
      </c>
      <c r="L87" s="119">
        <f t="shared" si="47"/>
        <v>100</v>
      </c>
      <c r="M87" s="119">
        <f t="shared" si="47"/>
        <v>100</v>
      </c>
      <c r="N87" s="119">
        <f t="shared" si="47"/>
        <v>100</v>
      </c>
      <c r="O87" s="119">
        <f t="shared" si="47"/>
        <v>100</v>
      </c>
      <c r="P87" s="119">
        <f t="shared" si="47"/>
        <v>100</v>
      </c>
    </row>
    <row r="88" spans="1:16" x14ac:dyDescent="0.25">
      <c r="A88" s="106"/>
      <c r="B88" s="120" t="s">
        <v>15</v>
      </c>
      <c r="C88" s="121" t="b" cm="1">
        <f t="array" ref="C88">IF(OR(C78=1,C78=2),0,IF(OR(C78=3,C78=4),MOD(SUMPRODUCT(10^C89:C96,C79:C86),100)))</f>
        <v>0</v>
      </c>
      <c r="D88" s="121" t="b" cm="1">
        <f t="array" ref="D88">IF(OR(D78=1,D78=2),0,IF(OR(D78=3,D78=4),MOD(SUMPRODUCT(10^D89:D96,D79:D86),100)))</f>
        <v>0</v>
      </c>
      <c r="E88" s="121" t="b" cm="1">
        <f t="array" ref="E88">IF(OR(E78=1,E78=2),0,IF(OR(E78=3,E78=4),MOD(SUMPRODUCT(10^E89:E96,E79:E86),100)))</f>
        <v>0</v>
      </c>
      <c r="F88" s="121" t="b" cm="1">
        <f t="array" ref="F88">IF(OR(F78=1,F78=2),0,IF(OR(F78=3,F78=4),MOD(SUMPRODUCT(10^F89:F96,F79:F86),100)))</f>
        <v>0</v>
      </c>
      <c r="G88" s="121" t="b" cm="1">
        <f t="array" ref="G88">IF(OR(G78=1,G78=2),0,IF(OR(G78=3,G78=4),MOD(SUMPRODUCT(10^G89:G96,G79:G86),100)))</f>
        <v>0</v>
      </c>
      <c r="H88" s="121" t="b" cm="1">
        <f t="array" ref="H88">IF(OR(H78=1,H78=2),0,IF(OR(H78=3,H78=4),MOD(SUMPRODUCT(10^H89:H96,H79:H86),100)))</f>
        <v>0</v>
      </c>
      <c r="I88" s="121" t="b" cm="1">
        <f t="array" ref="I88">IF(OR(I78=1,I78=2),0,IF(OR(I78=3,I78=4),MOD(SUMPRODUCT(10^I89:I96,I79:I86),100)))</f>
        <v>0</v>
      </c>
      <c r="J88" s="121" t="b" cm="1">
        <f t="array" ref="J88">IF(OR(J78=1,J78=2),0,IF(OR(J78=3,J78=4),MOD(SUMPRODUCT(10^J89:J96,J79:J86),100)))</f>
        <v>0</v>
      </c>
      <c r="K88" s="121" t="b" cm="1">
        <f t="array" ref="K88">IF(OR(K78=1,K78=2),0,IF(OR(K78=3,K78=4),MOD(SUMPRODUCT(10^K89:K96,K79:K86),100)))</f>
        <v>0</v>
      </c>
      <c r="L88" s="121" t="b" cm="1">
        <f t="array" ref="L88">IF(OR(L78=1,L78=2),0,IF(OR(L78=3,L78=4),MOD(SUMPRODUCT(10^L89:L96,L79:L86),100)))</f>
        <v>0</v>
      </c>
      <c r="M88" s="121" t="b" cm="1">
        <f t="array" ref="M88">IF(OR(M78=1,M78=2),0,IF(OR(M78=3,M78=4),MOD(SUMPRODUCT(10^M89:M96,M79:M86),100)))</f>
        <v>0</v>
      </c>
      <c r="N88" s="121" t="b" cm="1">
        <f t="array" ref="N88">IF(OR(N78=1,N78=2),0,IF(OR(N78=3,N78=4),MOD(SUMPRODUCT(10^N89:N96,N79:N86),100)))</f>
        <v>0</v>
      </c>
      <c r="O88" s="121" t="b" cm="1">
        <f t="array" ref="O88">IF(OR(O78=1,O78=2),0,IF(OR(O78=3,O78=4),MOD(SUMPRODUCT(10^O89:O96,O79:O86),100)))</f>
        <v>0</v>
      </c>
      <c r="P88" s="121" t="b" cm="1">
        <f t="array" ref="P88">IF(OR(P78=1,P78=2),0,IF(OR(P78=3,P78=4),MOD(SUMPRODUCT(10^P89:P96,P79:P86),100)))</f>
        <v>0</v>
      </c>
    </row>
    <row r="89" spans="1:16" x14ac:dyDescent="0.25">
      <c r="A89" s="106"/>
      <c r="B89" s="107" t="s">
        <v>515</v>
      </c>
      <c r="C89" s="107">
        <f>IF(C79=100,C$78,COUNTIF(C90:C$96,"&lt;" &amp; C$78))</f>
        <v>0</v>
      </c>
      <c r="D89" s="107">
        <f>IF(D79=100,D$78,COUNTIF(D90:D$96,"&lt;" &amp; D$78))</f>
        <v>0</v>
      </c>
      <c r="E89" s="107">
        <f>IF(E79=100,E$78,COUNTIF(E90:E$96,"&lt;" &amp; E$78))</f>
        <v>0</v>
      </c>
      <c r="F89" s="107">
        <f>IF(F79=100,F$78,COUNTIF(F90:F$96,"&lt;" &amp; F$78))</f>
        <v>0</v>
      </c>
      <c r="G89" s="107">
        <f>IF(G79=100,G$78,COUNTIF(G90:G$96,"&lt;" &amp; G$78))</f>
        <v>0</v>
      </c>
      <c r="H89" s="107">
        <f>IF(H79=100,H$78,COUNTIF(H90:H$96,"&lt;" &amp; H$78))</f>
        <v>0</v>
      </c>
      <c r="I89" s="107">
        <f>IF(I79=100,I$78,COUNTIF(I90:I$96,"&lt;" &amp; I$78))</f>
        <v>0</v>
      </c>
      <c r="J89" s="107">
        <f>IF(J79=100,J$78,COUNTIF(J90:J$96,"&lt;" &amp; J$78))</f>
        <v>0</v>
      </c>
      <c r="K89" s="107">
        <f>IF(K79=100,K$78,COUNTIF(K90:K$96,"&lt;" &amp; K$78))</f>
        <v>0</v>
      </c>
      <c r="L89" s="107">
        <f>IF(L79=100,L$78,COUNTIF(L90:L$96,"&lt;" &amp; L$78))</f>
        <v>0</v>
      </c>
      <c r="M89" s="107">
        <f>IF(M79=100,M$78,COUNTIF(M90:M$96,"&lt;" &amp; M$78))</f>
        <v>0</v>
      </c>
      <c r="N89" s="107">
        <f>IF(N79=100,N$78,COUNTIF(N90:N$96,"&lt;" &amp; N$78))</f>
        <v>0</v>
      </c>
      <c r="O89" s="107">
        <f>IF(O79=100,O$78,COUNTIF(O90:O$96,"&lt;" &amp; O$78))</f>
        <v>0</v>
      </c>
      <c r="P89" s="108">
        <f>IF(P79=100,P$78,COUNTIF(P90:P$96,"&lt;" &amp; P$78))</f>
        <v>0</v>
      </c>
    </row>
    <row r="90" spans="1:16" x14ac:dyDescent="0.25">
      <c r="A90" s="106"/>
      <c r="B90" s="107" t="s">
        <v>517</v>
      </c>
      <c r="C90" s="107">
        <f>IF(C80=100,C$78,COUNTIF(C91:C$96,"&lt;" &amp; C$78))</f>
        <v>0</v>
      </c>
      <c r="D90" s="107">
        <f>IF(D80=100,D$78,COUNTIF(D91:D$96,"&lt;" &amp; D$78))</f>
        <v>0</v>
      </c>
      <c r="E90" s="107">
        <f>IF(E80=100,E$78,COUNTIF(E91:E$96,"&lt;" &amp; E$78))</f>
        <v>0</v>
      </c>
      <c r="F90" s="107">
        <f>IF(F80=100,F$78,COUNTIF(F91:F$96,"&lt;" &amp; F$78))</f>
        <v>0</v>
      </c>
      <c r="G90" s="107">
        <f>IF(G80=100,G$78,COUNTIF(G91:G$96,"&lt;" &amp; G$78))</f>
        <v>0</v>
      </c>
      <c r="H90" s="107">
        <f>IF(H80=100,H$78,COUNTIF(H91:H$96,"&lt;" &amp; H$78))</f>
        <v>0</v>
      </c>
      <c r="I90" s="107">
        <f>IF(I80=100,I$78,COUNTIF(I91:I$96,"&lt;" &amp; I$78))</f>
        <v>0</v>
      </c>
      <c r="J90" s="107">
        <f>IF(J80=100,J$78,COUNTIF(J91:J$96,"&lt;" &amp; J$78))</f>
        <v>0</v>
      </c>
      <c r="K90" s="107">
        <f>IF(K80=100,K$78,COUNTIF(K91:K$96,"&lt;" &amp; K$78))</f>
        <v>0</v>
      </c>
      <c r="L90" s="107">
        <f>IF(L80=100,L$78,COUNTIF(L91:L$96,"&lt;" &amp; L$78))</f>
        <v>0</v>
      </c>
      <c r="M90" s="107">
        <f>IF(M80=100,M$78,COUNTIF(M91:M$96,"&lt;" &amp; M$78))</f>
        <v>0</v>
      </c>
      <c r="N90" s="107">
        <f>IF(N80=100,N$78,COUNTIF(N91:N$96,"&lt;" &amp; N$78))</f>
        <v>0</v>
      </c>
      <c r="O90" s="107">
        <f>IF(O80=100,O$78,COUNTIF(O91:O$96,"&lt;" &amp; O$78))</f>
        <v>0</v>
      </c>
      <c r="P90" s="108">
        <f>IF(P80=100,P$78,COUNTIF(P91:P$96,"&lt;" &amp; P$78))</f>
        <v>0</v>
      </c>
    </row>
    <row r="91" spans="1:16" x14ac:dyDescent="0.25">
      <c r="A91" s="106"/>
      <c r="B91" s="107" t="s">
        <v>518</v>
      </c>
      <c r="C91" s="107">
        <f>IF(C81=100,C$78,COUNTIF(C92:C$96,"&lt;" &amp; C$78))</f>
        <v>0</v>
      </c>
      <c r="D91" s="107">
        <f>IF(D81=100,D$78,COUNTIF(D92:D$96,"&lt;" &amp; D$78))</f>
        <v>0</v>
      </c>
      <c r="E91" s="107">
        <f>IF(E81=100,E$78,COUNTIF(E92:E$96,"&lt;" &amp; E$78))</f>
        <v>0</v>
      </c>
      <c r="F91" s="107">
        <f>IF(F81=100,F$78,COUNTIF(F92:F$96,"&lt;" &amp; F$78))</f>
        <v>0</v>
      </c>
      <c r="G91" s="107">
        <f>IF(G81=100,G$78,COUNTIF(G92:G$96,"&lt;" &amp; G$78))</f>
        <v>0</v>
      </c>
      <c r="H91" s="107">
        <f>IF(H81=100,H$78,COUNTIF(H92:H$96,"&lt;" &amp; H$78))</f>
        <v>0</v>
      </c>
      <c r="I91" s="107">
        <f>IF(I81=100,I$78,COUNTIF(I92:I$96,"&lt;" &amp; I$78))</f>
        <v>0</v>
      </c>
      <c r="J91" s="107">
        <f>IF(J81=100,J$78,COUNTIF(J92:J$96,"&lt;" &amp; J$78))</f>
        <v>0</v>
      </c>
      <c r="K91" s="107">
        <f>IF(K81=100,K$78,COUNTIF(K92:K$96,"&lt;" &amp; K$78))</f>
        <v>0</v>
      </c>
      <c r="L91" s="107">
        <f>IF(L81=100,L$78,COUNTIF(L92:L$96,"&lt;" &amp; L$78))</f>
        <v>0</v>
      </c>
      <c r="M91" s="107">
        <f>IF(M81=100,M$78,COUNTIF(M92:M$96,"&lt;" &amp; M$78))</f>
        <v>0</v>
      </c>
      <c r="N91" s="107">
        <f>IF(N81=100,N$78,COUNTIF(N92:N$96,"&lt;" &amp; N$78))</f>
        <v>0</v>
      </c>
      <c r="O91" s="107">
        <f>IF(O81=100,O$78,COUNTIF(O92:O$96,"&lt;" &amp; O$78))</f>
        <v>0</v>
      </c>
      <c r="P91" s="108">
        <f>IF(P81=100,P$78,COUNTIF(P92:P$96,"&lt;" &amp; P$78))</f>
        <v>0</v>
      </c>
    </row>
    <row r="92" spans="1:16" x14ac:dyDescent="0.25">
      <c r="A92" s="106"/>
      <c r="B92" s="107" t="s">
        <v>516</v>
      </c>
      <c r="C92" s="107">
        <f>IF(C82=100,C$78,COUNTIF(C93:C$96,"&lt;" &amp; C$78))</f>
        <v>0</v>
      </c>
      <c r="D92" s="107">
        <f>IF(D82=100,D$78,COUNTIF(D93:D$96,"&lt;" &amp; D$78))</f>
        <v>0</v>
      </c>
      <c r="E92" s="107">
        <f>IF(E82=100,E$78,COUNTIF(E93:E$96,"&lt;" &amp; E$78))</f>
        <v>0</v>
      </c>
      <c r="F92" s="107">
        <f>IF(F82=100,F$78,COUNTIF(F93:F$96,"&lt;" &amp; F$78))</f>
        <v>0</v>
      </c>
      <c r="G92" s="107">
        <f>IF(G82=100,G$78,COUNTIF(G93:G$96,"&lt;" &amp; G$78))</f>
        <v>0</v>
      </c>
      <c r="H92" s="107">
        <f>IF(H82=100,H$78,COUNTIF(H93:H$96,"&lt;" &amp; H$78))</f>
        <v>0</v>
      </c>
      <c r="I92" s="107">
        <f>IF(I82=100,I$78,COUNTIF(I93:I$96,"&lt;" &amp; I$78))</f>
        <v>0</v>
      </c>
      <c r="J92" s="107">
        <f>IF(J82=100,J$78,COUNTIF(J93:J$96,"&lt;" &amp; J$78))</f>
        <v>0</v>
      </c>
      <c r="K92" s="107">
        <f>IF(K82=100,K$78,COUNTIF(K93:K$96,"&lt;" &amp; K$78))</f>
        <v>0</v>
      </c>
      <c r="L92" s="107">
        <f>IF(L82=100,L$78,COUNTIF(L93:L$96,"&lt;" &amp; L$78))</f>
        <v>0</v>
      </c>
      <c r="M92" s="107">
        <f>IF(M82=100,M$78,COUNTIF(M93:M$96,"&lt;" &amp; M$78))</f>
        <v>0</v>
      </c>
      <c r="N92" s="107">
        <f>IF(N82=100,N$78,COUNTIF(N93:N$96,"&lt;" &amp; N$78))</f>
        <v>0</v>
      </c>
      <c r="O92" s="107">
        <f>IF(O82=100,O$78,COUNTIF(O93:O$96,"&lt;" &amp; O$78))</f>
        <v>0</v>
      </c>
      <c r="P92" s="108">
        <f>IF(P82=100,P$78,COUNTIF(P93:P$96,"&lt;" &amp; P$78))</f>
        <v>0</v>
      </c>
    </row>
    <row r="93" spans="1:16" x14ac:dyDescent="0.25">
      <c r="A93" s="106"/>
      <c r="B93" s="107" t="s">
        <v>519</v>
      </c>
      <c r="C93" s="107">
        <f>IF(C83=100,C$78,COUNTIF(C94:C$96,"&lt;" &amp; C$78))</f>
        <v>0</v>
      </c>
      <c r="D93" s="107">
        <f>IF(D83=100,D$78,COUNTIF(D94:D$96,"&lt;" &amp; D$78))</f>
        <v>0</v>
      </c>
      <c r="E93" s="107">
        <f>IF(E83=100,E$78,COUNTIF(E94:E$96,"&lt;" &amp; E$78))</f>
        <v>0</v>
      </c>
      <c r="F93" s="107">
        <f>IF(F83=100,F$78,COUNTIF(F94:F$96,"&lt;" &amp; F$78))</f>
        <v>0</v>
      </c>
      <c r="G93" s="107">
        <f>IF(G83=100,G$78,COUNTIF(G94:G$96,"&lt;" &amp; G$78))</f>
        <v>0</v>
      </c>
      <c r="H93" s="107">
        <f>IF(H83=100,H$78,COUNTIF(H94:H$96,"&lt;" &amp; H$78))</f>
        <v>0</v>
      </c>
      <c r="I93" s="107">
        <f>IF(I83=100,I$78,COUNTIF(I94:I$96,"&lt;" &amp; I$78))</f>
        <v>0</v>
      </c>
      <c r="J93" s="107">
        <f>IF(J83=100,J$78,COUNTIF(J94:J$96,"&lt;" &amp; J$78))</f>
        <v>0</v>
      </c>
      <c r="K93" s="107">
        <f>IF(K83=100,K$78,COUNTIF(K94:K$96,"&lt;" &amp; K$78))</f>
        <v>0</v>
      </c>
      <c r="L93" s="107">
        <f>IF(L83=100,L$78,COUNTIF(L94:L$96,"&lt;" &amp; L$78))</f>
        <v>0</v>
      </c>
      <c r="M93" s="107">
        <f>IF(M83=100,M$78,COUNTIF(M94:M$96,"&lt;" &amp; M$78))</f>
        <v>0</v>
      </c>
      <c r="N93" s="107">
        <f>IF(N83=100,N$78,COUNTIF(N94:N$96,"&lt;" &amp; N$78))</f>
        <v>0</v>
      </c>
      <c r="O93" s="107">
        <f>IF(O83=100,O$78,COUNTIF(O94:O$96,"&lt;" &amp; O$78))</f>
        <v>0</v>
      </c>
      <c r="P93" s="108">
        <f>IF(P83=100,P$78,COUNTIF(P94:P$96,"&lt;" &amp; P$78))</f>
        <v>0</v>
      </c>
    </row>
    <row r="94" spans="1:16" x14ac:dyDescent="0.25">
      <c r="A94" s="106"/>
      <c r="B94" s="107" t="s">
        <v>520</v>
      </c>
      <c r="C94" s="107">
        <f>IF(C84=100,C$78,COUNTIF(C95:C$96,"&lt;" &amp; C$78))</f>
        <v>0</v>
      </c>
      <c r="D94" s="107">
        <f>IF(D84=100,D$78,COUNTIF(D95:D$96,"&lt;" &amp; D$78))</f>
        <v>0</v>
      </c>
      <c r="E94" s="107">
        <f>IF(E84=100,E$78,COUNTIF(E95:E$96,"&lt;" &amp; E$78))</f>
        <v>0</v>
      </c>
      <c r="F94" s="107">
        <f>IF(F84=100,F$78,COUNTIF(F95:F$96,"&lt;" &amp; F$78))</f>
        <v>0</v>
      </c>
      <c r="G94" s="107">
        <f>IF(G84=100,G$78,COUNTIF(G95:G$96,"&lt;" &amp; G$78))</f>
        <v>0</v>
      </c>
      <c r="H94" s="107">
        <f>IF(H84=100,H$78,COUNTIF(H95:H$96,"&lt;" &amp; H$78))</f>
        <v>0</v>
      </c>
      <c r="I94" s="107">
        <f>IF(I84=100,I$78,COUNTIF(I95:I$96,"&lt;" &amp; I$78))</f>
        <v>0</v>
      </c>
      <c r="J94" s="107">
        <f>IF(J84=100,J$78,COUNTIF(J95:J$96,"&lt;" &amp; J$78))</f>
        <v>0</v>
      </c>
      <c r="K94" s="107">
        <f>IF(K84=100,K$78,COUNTIF(K95:K$96,"&lt;" &amp; K$78))</f>
        <v>0</v>
      </c>
      <c r="L94" s="107">
        <f>IF(L84=100,L$78,COUNTIF(L95:L$96,"&lt;" &amp; L$78))</f>
        <v>0</v>
      </c>
      <c r="M94" s="107">
        <f>IF(M84=100,M$78,COUNTIF(M95:M$96,"&lt;" &amp; M$78))</f>
        <v>0</v>
      </c>
      <c r="N94" s="107">
        <f>IF(N84=100,N$78,COUNTIF(N95:N$96,"&lt;" &amp; N$78))</f>
        <v>0</v>
      </c>
      <c r="O94" s="107">
        <f>IF(O84=100,O$78,COUNTIF(O95:O$96,"&lt;" &amp; O$78))</f>
        <v>0</v>
      </c>
      <c r="P94" s="108">
        <f>IF(P84=100,P$78,COUNTIF(P95:P$96,"&lt;" &amp; P$78))</f>
        <v>0</v>
      </c>
    </row>
    <row r="95" spans="1:16" x14ac:dyDescent="0.25">
      <c r="A95" s="106"/>
      <c r="B95" s="107" t="s">
        <v>521</v>
      </c>
      <c r="C95" s="107">
        <f>IF(C85=100,C$78,COUNTIF(C96:C$96,"&lt;" &amp; C$78))</f>
        <v>0</v>
      </c>
      <c r="D95" s="107">
        <f>IF(D85=100,D$78,COUNTIF(D96:D$96,"&lt;" &amp; D$78))</f>
        <v>0</v>
      </c>
      <c r="E95" s="107">
        <f>IF(E85=100,E$78,COUNTIF(E96:E$96,"&lt;" &amp; E$78))</f>
        <v>0</v>
      </c>
      <c r="F95" s="107">
        <f>IF(F85=100,F$78,COUNTIF(F96:F$96,"&lt;" &amp; F$78))</f>
        <v>0</v>
      </c>
      <c r="G95" s="107">
        <f>IF(G85=100,G$78,COUNTIF(G96:G$96,"&lt;" &amp; G$78))</f>
        <v>0</v>
      </c>
      <c r="H95" s="107">
        <f>IF(H85=100,H$78,COUNTIF(H96:H$96,"&lt;" &amp; H$78))</f>
        <v>0</v>
      </c>
      <c r="I95" s="107">
        <f>IF(I85=100,I$78,COUNTIF(I96:I$96,"&lt;" &amp; I$78))</f>
        <v>0</v>
      </c>
      <c r="J95" s="107">
        <f>IF(J85=100,J$78,COUNTIF(J96:J$96,"&lt;" &amp; J$78))</f>
        <v>0</v>
      </c>
      <c r="K95" s="107">
        <f>IF(K85=100,K$78,COUNTIF(K96:K$96,"&lt;" &amp; K$78))</f>
        <v>0</v>
      </c>
      <c r="L95" s="107">
        <f>IF(L85=100,L$78,COUNTIF(L96:L$96,"&lt;" &amp; L$78))</f>
        <v>0</v>
      </c>
      <c r="M95" s="107">
        <f>IF(M85=100,M$78,COUNTIF(M96:M$96,"&lt;" &amp; M$78))</f>
        <v>0</v>
      </c>
      <c r="N95" s="107">
        <f>IF(N85=100,N$78,COUNTIF(N96:N$96,"&lt;" &amp; N$78))</f>
        <v>0</v>
      </c>
      <c r="O95" s="107">
        <f>IF(O85=100,O$78,COUNTIF(O96:O$96,"&lt;" &amp; O$78))</f>
        <v>0</v>
      </c>
      <c r="P95" s="108">
        <f>IF(P85=100,P$78,COUNTIF(P96:P$96,"&lt;" &amp; P$78))</f>
        <v>0</v>
      </c>
    </row>
    <row r="96" spans="1:16" ht="16.5" thickBot="1" x14ac:dyDescent="0.3">
      <c r="A96" s="110"/>
      <c r="B96" s="111" t="s">
        <v>522</v>
      </c>
      <c r="C96" s="111">
        <f>IF(C86=100,C$78,0)</f>
        <v>0</v>
      </c>
      <c r="D96" s="111">
        <f t="shared" ref="D96:P96" si="48">IF(D86=100,D$78,0)</f>
        <v>0</v>
      </c>
      <c r="E96" s="111">
        <f t="shared" si="48"/>
        <v>0</v>
      </c>
      <c r="F96" s="111">
        <f t="shared" si="48"/>
        <v>0</v>
      </c>
      <c r="G96" s="111">
        <f t="shared" si="48"/>
        <v>0</v>
      </c>
      <c r="H96" s="111">
        <f t="shared" si="48"/>
        <v>0</v>
      </c>
      <c r="I96" s="111">
        <f t="shared" si="48"/>
        <v>0</v>
      </c>
      <c r="J96" s="111">
        <f t="shared" si="48"/>
        <v>0</v>
      </c>
      <c r="K96" s="111">
        <f t="shared" si="48"/>
        <v>0</v>
      </c>
      <c r="L96" s="111">
        <f t="shared" si="48"/>
        <v>0</v>
      </c>
      <c r="M96" s="111">
        <f t="shared" si="48"/>
        <v>0</v>
      </c>
      <c r="N96" s="111">
        <f t="shared" si="48"/>
        <v>0</v>
      </c>
      <c r="O96" s="111">
        <f t="shared" si="48"/>
        <v>0</v>
      </c>
      <c r="P96" s="109">
        <f t="shared" si="48"/>
        <v>0</v>
      </c>
    </row>
    <row r="97" spans="1:16" x14ac:dyDescent="0.25">
      <c r="A97" s="86"/>
      <c r="B97" s="87" t="s">
        <v>514</v>
      </c>
      <c r="C97" s="87">
        <f>IF(C$11=0,0,LEN(C$11))</f>
        <v>0</v>
      </c>
      <c r="D97" s="87">
        <f t="shared" ref="D97:P97" si="49">IF(D$11=0,0,LEN(D$11))</f>
        <v>0</v>
      </c>
      <c r="E97" s="87">
        <f t="shared" si="49"/>
        <v>0</v>
      </c>
      <c r="F97" s="87">
        <f t="shared" si="49"/>
        <v>0</v>
      </c>
      <c r="G97" s="87">
        <f t="shared" si="49"/>
        <v>0</v>
      </c>
      <c r="H97" s="87">
        <f t="shared" si="49"/>
        <v>0</v>
      </c>
      <c r="I97" s="87">
        <f t="shared" si="49"/>
        <v>0</v>
      </c>
      <c r="J97" s="87">
        <f t="shared" si="49"/>
        <v>0</v>
      </c>
      <c r="K97" s="87">
        <f t="shared" si="49"/>
        <v>0</v>
      </c>
      <c r="L97" s="87">
        <f t="shared" si="49"/>
        <v>0</v>
      </c>
      <c r="M97" s="87">
        <f t="shared" si="49"/>
        <v>0</v>
      </c>
      <c r="N97" s="87">
        <f t="shared" si="49"/>
        <v>0</v>
      </c>
      <c r="O97" s="87">
        <f t="shared" si="49"/>
        <v>0</v>
      </c>
      <c r="P97" s="88">
        <f t="shared" si="49"/>
        <v>0</v>
      </c>
    </row>
    <row r="98" spans="1:16" x14ac:dyDescent="0.25">
      <c r="A98" s="89"/>
      <c r="B98" s="85" t="s">
        <v>14</v>
      </c>
      <c r="C98" s="85">
        <f t="shared" ref="C98:P98" si="50">IF(C97=0,0,COUNTIF(C99:C106,"&lt;100"))</f>
        <v>0</v>
      </c>
      <c r="D98" s="85">
        <f t="shared" si="50"/>
        <v>0</v>
      </c>
      <c r="E98" s="85">
        <f t="shared" si="50"/>
        <v>0</v>
      </c>
      <c r="F98" s="85">
        <f t="shared" si="50"/>
        <v>0</v>
      </c>
      <c r="G98" s="85">
        <f t="shared" si="50"/>
        <v>0</v>
      </c>
      <c r="H98" s="85">
        <f t="shared" si="50"/>
        <v>0</v>
      </c>
      <c r="I98" s="85">
        <f t="shared" si="50"/>
        <v>0</v>
      </c>
      <c r="J98" s="85">
        <f t="shared" si="50"/>
        <v>0</v>
      </c>
      <c r="K98" s="85">
        <f t="shared" si="50"/>
        <v>0</v>
      </c>
      <c r="L98" s="85">
        <f t="shared" si="50"/>
        <v>0</v>
      </c>
      <c r="M98" s="85">
        <f t="shared" si="50"/>
        <v>0</v>
      </c>
      <c r="N98" s="85">
        <f t="shared" si="50"/>
        <v>0</v>
      </c>
      <c r="O98" s="85">
        <f t="shared" si="50"/>
        <v>0</v>
      </c>
      <c r="P98" s="90">
        <f t="shared" si="50"/>
        <v>0</v>
      </c>
    </row>
    <row r="99" spans="1:16" x14ac:dyDescent="0.25">
      <c r="A99" s="89">
        <v>1</v>
      </c>
      <c r="B99" s="85" t="s">
        <v>506</v>
      </c>
      <c r="C99" s="85">
        <f>IFERROR(IFERROR(MID(C$11,$A99,1)+1,101)-1,100)</f>
        <v>0</v>
      </c>
      <c r="D99" s="85">
        <f t="shared" ref="D99:P106" si="51">IFERROR(IFERROR(MID(D$11,$A99,1)+1,101)-1,100)</f>
        <v>0</v>
      </c>
      <c r="E99" s="85">
        <f t="shared" si="51"/>
        <v>0</v>
      </c>
      <c r="F99" s="85">
        <f t="shared" si="51"/>
        <v>0</v>
      </c>
      <c r="G99" s="85">
        <f t="shared" si="51"/>
        <v>0</v>
      </c>
      <c r="H99" s="85">
        <f t="shared" si="51"/>
        <v>0</v>
      </c>
      <c r="I99" s="85">
        <f t="shared" si="51"/>
        <v>0</v>
      </c>
      <c r="J99" s="85">
        <f t="shared" si="51"/>
        <v>0</v>
      </c>
      <c r="K99" s="85">
        <f t="shared" si="51"/>
        <v>0</v>
      </c>
      <c r="L99" s="85">
        <f t="shared" si="51"/>
        <v>0</v>
      </c>
      <c r="M99" s="85">
        <f t="shared" si="51"/>
        <v>0</v>
      </c>
      <c r="N99" s="85">
        <f t="shared" si="51"/>
        <v>0</v>
      </c>
      <c r="O99" s="85">
        <f t="shared" si="51"/>
        <v>0</v>
      </c>
      <c r="P99" s="90">
        <f t="shared" si="51"/>
        <v>0</v>
      </c>
    </row>
    <row r="100" spans="1:16" x14ac:dyDescent="0.25">
      <c r="A100" s="89">
        <v>2</v>
      </c>
      <c r="B100" s="85" t="s">
        <v>507</v>
      </c>
      <c r="C100" s="85">
        <f t="shared" ref="C100:C106" si="52">IFERROR(IFERROR(MID(C$11,$A100,1)+1,101)-1,100)</f>
        <v>100</v>
      </c>
      <c r="D100" s="85">
        <f t="shared" si="51"/>
        <v>100</v>
      </c>
      <c r="E100" s="85">
        <f t="shared" si="51"/>
        <v>100</v>
      </c>
      <c r="F100" s="85">
        <f t="shared" si="51"/>
        <v>100</v>
      </c>
      <c r="G100" s="85">
        <f t="shared" si="51"/>
        <v>100</v>
      </c>
      <c r="H100" s="85">
        <f t="shared" si="51"/>
        <v>100</v>
      </c>
      <c r="I100" s="85">
        <f t="shared" si="51"/>
        <v>100</v>
      </c>
      <c r="J100" s="85">
        <f t="shared" si="51"/>
        <v>100</v>
      </c>
      <c r="K100" s="85">
        <f t="shared" si="51"/>
        <v>100</v>
      </c>
      <c r="L100" s="85">
        <f t="shared" si="51"/>
        <v>100</v>
      </c>
      <c r="M100" s="85">
        <f t="shared" si="51"/>
        <v>100</v>
      </c>
      <c r="N100" s="85">
        <f t="shared" si="51"/>
        <v>100</v>
      </c>
      <c r="O100" s="85">
        <f t="shared" si="51"/>
        <v>100</v>
      </c>
      <c r="P100" s="90">
        <f t="shared" si="51"/>
        <v>100</v>
      </c>
    </row>
    <row r="101" spans="1:16" x14ac:dyDescent="0.25">
      <c r="A101" s="89">
        <v>3</v>
      </c>
      <c r="B101" s="85" t="s">
        <v>508</v>
      </c>
      <c r="C101" s="85">
        <f t="shared" si="52"/>
        <v>100</v>
      </c>
      <c r="D101" s="85">
        <f t="shared" si="51"/>
        <v>100</v>
      </c>
      <c r="E101" s="85">
        <f t="shared" si="51"/>
        <v>100</v>
      </c>
      <c r="F101" s="85">
        <f t="shared" si="51"/>
        <v>100</v>
      </c>
      <c r="G101" s="85">
        <f t="shared" si="51"/>
        <v>100</v>
      </c>
      <c r="H101" s="85">
        <f t="shared" si="51"/>
        <v>100</v>
      </c>
      <c r="I101" s="85">
        <f t="shared" si="51"/>
        <v>100</v>
      </c>
      <c r="J101" s="85">
        <f t="shared" si="51"/>
        <v>100</v>
      </c>
      <c r="K101" s="85">
        <f t="shared" si="51"/>
        <v>100</v>
      </c>
      <c r="L101" s="85">
        <f t="shared" si="51"/>
        <v>100</v>
      </c>
      <c r="M101" s="85">
        <f t="shared" si="51"/>
        <v>100</v>
      </c>
      <c r="N101" s="85">
        <f t="shared" si="51"/>
        <v>100</v>
      </c>
      <c r="O101" s="85">
        <f t="shared" si="51"/>
        <v>100</v>
      </c>
      <c r="P101" s="90">
        <f t="shared" si="51"/>
        <v>100</v>
      </c>
    </row>
    <row r="102" spans="1:16" x14ac:dyDescent="0.25">
      <c r="A102" s="89">
        <v>4</v>
      </c>
      <c r="B102" s="85" t="s">
        <v>509</v>
      </c>
      <c r="C102" s="85">
        <f t="shared" si="52"/>
        <v>100</v>
      </c>
      <c r="D102" s="85">
        <f t="shared" si="51"/>
        <v>100</v>
      </c>
      <c r="E102" s="85">
        <f t="shared" si="51"/>
        <v>100</v>
      </c>
      <c r="F102" s="85">
        <f t="shared" si="51"/>
        <v>100</v>
      </c>
      <c r="G102" s="85">
        <f t="shared" si="51"/>
        <v>100</v>
      </c>
      <c r="H102" s="85">
        <f t="shared" si="51"/>
        <v>100</v>
      </c>
      <c r="I102" s="85">
        <f t="shared" si="51"/>
        <v>100</v>
      </c>
      <c r="J102" s="85">
        <f t="shared" si="51"/>
        <v>100</v>
      </c>
      <c r="K102" s="85">
        <f t="shared" si="51"/>
        <v>100</v>
      </c>
      <c r="L102" s="85">
        <f t="shared" si="51"/>
        <v>100</v>
      </c>
      <c r="M102" s="85">
        <f t="shared" si="51"/>
        <v>100</v>
      </c>
      <c r="N102" s="85">
        <f t="shared" si="51"/>
        <v>100</v>
      </c>
      <c r="O102" s="85">
        <f t="shared" si="51"/>
        <v>100</v>
      </c>
      <c r="P102" s="90">
        <f t="shared" si="51"/>
        <v>100</v>
      </c>
    </row>
    <row r="103" spans="1:16" x14ac:dyDescent="0.25">
      <c r="A103" s="89">
        <v>5</v>
      </c>
      <c r="B103" s="85" t="s">
        <v>510</v>
      </c>
      <c r="C103" s="85">
        <f t="shared" si="52"/>
        <v>100</v>
      </c>
      <c r="D103" s="85">
        <f t="shared" si="51"/>
        <v>100</v>
      </c>
      <c r="E103" s="85">
        <f t="shared" si="51"/>
        <v>100</v>
      </c>
      <c r="F103" s="85">
        <f t="shared" si="51"/>
        <v>100</v>
      </c>
      <c r="G103" s="85">
        <f t="shared" si="51"/>
        <v>100</v>
      </c>
      <c r="H103" s="85">
        <f t="shared" si="51"/>
        <v>100</v>
      </c>
      <c r="I103" s="85">
        <f t="shared" si="51"/>
        <v>100</v>
      </c>
      <c r="J103" s="85">
        <f t="shared" si="51"/>
        <v>100</v>
      </c>
      <c r="K103" s="85">
        <f t="shared" si="51"/>
        <v>100</v>
      </c>
      <c r="L103" s="85">
        <f t="shared" si="51"/>
        <v>100</v>
      </c>
      <c r="M103" s="85">
        <f t="shared" si="51"/>
        <v>100</v>
      </c>
      <c r="N103" s="85">
        <f t="shared" si="51"/>
        <v>100</v>
      </c>
      <c r="O103" s="85">
        <f t="shared" si="51"/>
        <v>100</v>
      </c>
      <c r="P103" s="90">
        <f t="shared" si="51"/>
        <v>100</v>
      </c>
    </row>
    <row r="104" spans="1:16" x14ac:dyDescent="0.25">
      <c r="A104" s="89">
        <v>6</v>
      </c>
      <c r="B104" s="85" t="s">
        <v>511</v>
      </c>
      <c r="C104" s="85">
        <f t="shared" si="52"/>
        <v>100</v>
      </c>
      <c r="D104" s="85">
        <f t="shared" si="51"/>
        <v>100</v>
      </c>
      <c r="E104" s="85">
        <f t="shared" si="51"/>
        <v>100</v>
      </c>
      <c r="F104" s="85">
        <f t="shared" si="51"/>
        <v>100</v>
      </c>
      <c r="G104" s="85">
        <f t="shared" si="51"/>
        <v>100</v>
      </c>
      <c r="H104" s="85">
        <f t="shared" si="51"/>
        <v>100</v>
      </c>
      <c r="I104" s="85">
        <f t="shared" si="51"/>
        <v>100</v>
      </c>
      <c r="J104" s="85">
        <f t="shared" si="51"/>
        <v>100</v>
      </c>
      <c r="K104" s="85">
        <f t="shared" si="51"/>
        <v>100</v>
      </c>
      <c r="L104" s="85">
        <f t="shared" si="51"/>
        <v>100</v>
      </c>
      <c r="M104" s="85">
        <f t="shared" si="51"/>
        <v>100</v>
      </c>
      <c r="N104" s="85">
        <f t="shared" si="51"/>
        <v>100</v>
      </c>
      <c r="O104" s="85">
        <f t="shared" si="51"/>
        <v>100</v>
      </c>
      <c r="P104" s="90">
        <f t="shared" si="51"/>
        <v>100</v>
      </c>
    </row>
    <row r="105" spans="1:16" x14ac:dyDescent="0.25">
      <c r="A105" s="89">
        <v>7</v>
      </c>
      <c r="B105" s="85" t="s">
        <v>512</v>
      </c>
      <c r="C105" s="85">
        <f t="shared" si="52"/>
        <v>100</v>
      </c>
      <c r="D105" s="85">
        <f t="shared" si="51"/>
        <v>100</v>
      </c>
      <c r="E105" s="85">
        <f t="shared" si="51"/>
        <v>100</v>
      </c>
      <c r="F105" s="85">
        <f t="shared" si="51"/>
        <v>100</v>
      </c>
      <c r="G105" s="85">
        <f t="shared" si="51"/>
        <v>100</v>
      </c>
      <c r="H105" s="85">
        <f t="shared" si="51"/>
        <v>100</v>
      </c>
      <c r="I105" s="85">
        <f t="shared" si="51"/>
        <v>100</v>
      </c>
      <c r="J105" s="85">
        <f t="shared" si="51"/>
        <v>100</v>
      </c>
      <c r="K105" s="85">
        <f t="shared" si="51"/>
        <v>100</v>
      </c>
      <c r="L105" s="85">
        <f t="shared" si="51"/>
        <v>100</v>
      </c>
      <c r="M105" s="85">
        <f t="shared" si="51"/>
        <v>100</v>
      </c>
      <c r="N105" s="85">
        <f t="shared" si="51"/>
        <v>100</v>
      </c>
      <c r="O105" s="85">
        <f t="shared" si="51"/>
        <v>100</v>
      </c>
      <c r="P105" s="90">
        <f t="shared" si="51"/>
        <v>100</v>
      </c>
    </row>
    <row r="106" spans="1:16" x14ac:dyDescent="0.25">
      <c r="A106" s="89">
        <v>8</v>
      </c>
      <c r="B106" s="85" t="s">
        <v>513</v>
      </c>
      <c r="C106" s="85">
        <f t="shared" si="52"/>
        <v>100</v>
      </c>
      <c r="D106" s="85">
        <f t="shared" si="51"/>
        <v>100</v>
      </c>
      <c r="E106" s="85">
        <f t="shared" si="51"/>
        <v>100</v>
      </c>
      <c r="F106" s="85">
        <f t="shared" si="51"/>
        <v>100</v>
      </c>
      <c r="G106" s="85">
        <f t="shared" si="51"/>
        <v>100</v>
      </c>
      <c r="H106" s="85">
        <f t="shared" si="51"/>
        <v>100</v>
      </c>
      <c r="I106" s="85">
        <f t="shared" si="51"/>
        <v>100</v>
      </c>
      <c r="J106" s="85">
        <f t="shared" si="51"/>
        <v>100</v>
      </c>
      <c r="K106" s="85">
        <f t="shared" si="51"/>
        <v>100</v>
      </c>
      <c r="L106" s="85">
        <f t="shared" si="51"/>
        <v>100</v>
      </c>
      <c r="M106" s="85">
        <f t="shared" si="51"/>
        <v>100</v>
      </c>
      <c r="N106" s="85">
        <f t="shared" si="51"/>
        <v>100</v>
      </c>
      <c r="O106" s="85">
        <f t="shared" si="51"/>
        <v>100</v>
      </c>
      <c r="P106" s="90">
        <f t="shared" si="51"/>
        <v>100</v>
      </c>
    </row>
    <row r="107" spans="1:16" ht="16.5" thickBot="1" x14ac:dyDescent="0.3">
      <c r="A107" s="89"/>
      <c r="B107" s="112" t="s">
        <v>13</v>
      </c>
      <c r="C107" s="113">
        <f t="shared" ref="C107:P107" si="53">IF(OR(C98=1,C98=3),C99,10*C99+C100)</f>
        <v>100</v>
      </c>
      <c r="D107" s="113">
        <f t="shared" si="53"/>
        <v>100</v>
      </c>
      <c r="E107" s="113">
        <f t="shared" si="53"/>
        <v>100</v>
      </c>
      <c r="F107" s="113">
        <f t="shared" si="53"/>
        <v>100</v>
      </c>
      <c r="G107" s="113">
        <f t="shared" si="53"/>
        <v>100</v>
      </c>
      <c r="H107" s="113">
        <f>IF(OR(H98=1,H98=3),H99,10*H99+H100)</f>
        <v>100</v>
      </c>
      <c r="I107" s="113">
        <f t="shared" si="53"/>
        <v>100</v>
      </c>
      <c r="J107" s="113">
        <f t="shared" si="53"/>
        <v>100</v>
      </c>
      <c r="K107" s="113">
        <f t="shared" si="53"/>
        <v>100</v>
      </c>
      <c r="L107" s="113">
        <f t="shared" si="53"/>
        <v>100</v>
      </c>
      <c r="M107" s="113">
        <f t="shared" si="53"/>
        <v>100</v>
      </c>
      <c r="N107" s="113">
        <f t="shared" si="53"/>
        <v>100</v>
      </c>
      <c r="O107" s="113">
        <f t="shared" si="53"/>
        <v>100</v>
      </c>
      <c r="P107" s="114">
        <f t="shared" si="53"/>
        <v>100</v>
      </c>
    </row>
    <row r="108" spans="1:16" x14ac:dyDescent="0.25">
      <c r="A108" s="89"/>
      <c r="B108" s="115" t="s">
        <v>15</v>
      </c>
      <c r="C108" s="116" t="b" cm="1">
        <f t="array" ref="C108">IF(OR(C98=1,C98=2),0,IF(OR(C98=3,C98=4),MOD(SUMPRODUCT(10^C109:C116,C99:C106),100)))</f>
        <v>0</v>
      </c>
      <c r="D108" s="116" t="b" cm="1">
        <f t="array" ref="D108">IF(OR(D98=1,D98=2),0,IF(OR(D98=3,D98=4),MOD(SUMPRODUCT(10^D109:D116,D99:D106),100)))</f>
        <v>0</v>
      </c>
      <c r="E108" s="116" t="b" cm="1">
        <f t="array" ref="E108">IF(OR(E98=1,E98=2),0,IF(OR(E98=3,E98=4),MOD(SUMPRODUCT(10^E109:E116,E99:E106),100)))</f>
        <v>0</v>
      </c>
      <c r="F108" s="116" t="b" cm="1">
        <f t="array" ref="F108">IF(OR(F98=1,F98=2),0,IF(OR(F98=3,F98=4),MOD(SUMPRODUCT(10^F109:F116,F99:F106),100)))</f>
        <v>0</v>
      </c>
      <c r="G108" s="116" t="b" cm="1">
        <f t="array" ref="G108">IF(OR(G98=1,G98=2),0,IF(OR(G98=3,G98=4),MOD(SUMPRODUCT(10^G109:G116,G99:G106),100)))</f>
        <v>0</v>
      </c>
      <c r="H108" s="116" t="b" cm="1">
        <f t="array" ref="H108">IF(OR(H98=1,H98=2),0,IF(OR(H98=3,H98=4),MOD(SUMPRODUCT(10^H109:H116,H99:H106),100)))</f>
        <v>0</v>
      </c>
      <c r="I108" s="116" t="b" cm="1">
        <f t="array" ref="I108">IF(OR(I98=1,I98=2),0,IF(OR(I98=3,I98=4),MOD(SUMPRODUCT(10^I109:I116,I99:I106),100)))</f>
        <v>0</v>
      </c>
      <c r="J108" s="116" t="b" cm="1">
        <f t="array" ref="J108">IF(OR(J98=1,J98=2),0,IF(OR(J98=3,J98=4),MOD(SUMPRODUCT(10^J109:J116,J99:J106),100)))</f>
        <v>0</v>
      </c>
      <c r="K108" s="116" t="b" cm="1">
        <f t="array" ref="K108">IF(OR(K98=1,K98=2),0,IF(OR(K98=3,K98=4),MOD(SUMPRODUCT(10^K109:K116,K99:K106),100)))</f>
        <v>0</v>
      </c>
      <c r="L108" s="116" t="b" cm="1">
        <f t="array" ref="L108">IF(OR(L98=1,L98=2),0,IF(OR(L98=3,L98=4),MOD(SUMPRODUCT(10^L109:L116,L99:L106),100)))</f>
        <v>0</v>
      </c>
      <c r="M108" s="116" t="b" cm="1">
        <f t="array" ref="M108">IF(OR(M98=1,M98=2),0,IF(OR(M98=3,M98=4),MOD(SUMPRODUCT(10^M109:M116,M99:M106),100)))</f>
        <v>0</v>
      </c>
      <c r="N108" s="116" t="b" cm="1">
        <f t="array" ref="N108">IF(OR(N98=1,N98=2),0,IF(OR(N98=3,N98=4),MOD(SUMPRODUCT(10^N109:N116,N99:N106),100)))</f>
        <v>0</v>
      </c>
      <c r="O108" s="116" t="b" cm="1">
        <f t="array" ref="O108">IF(OR(O98=1,O98=2),0,IF(OR(O98=3,O98=4),MOD(SUMPRODUCT(10^O109:O116,O99:O106),100)))</f>
        <v>0</v>
      </c>
      <c r="P108" s="117" t="b" cm="1">
        <f t="array" ref="P108">IF(OR(P98=1,P98=2),0,IF(OR(P98=3,P98=4),MOD(SUMPRODUCT(10^P109:P116,P99:P106),100)))</f>
        <v>0</v>
      </c>
    </row>
    <row r="109" spans="1:16" x14ac:dyDescent="0.25">
      <c r="A109" s="89"/>
      <c r="B109" s="85" t="s">
        <v>515</v>
      </c>
      <c r="C109" s="85">
        <f>IF(C99=100,C$98,COUNTIF(C110:C$116,"&lt;" &amp; C$98))</f>
        <v>0</v>
      </c>
      <c r="D109" s="85">
        <f>IF(D99=100,D$98,COUNTIF(D110:D$116,"&lt;" &amp; D$98))</f>
        <v>0</v>
      </c>
      <c r="E109" s="85">
        <f>IF(E99=100,E$98,COUNTIF(E110:E$116,"&lt;" &amp; E$98))</f>
        <v>0</v>
      </c>
      <c r="F109" s="85">
        <f>IF(F99=100,F$98,COUNTIF(F110:F$116,"&lt;" &amp; F$98))</f>
        <v>0</v>
      </c>
      <c r="G109" s="85">
        <f>IF(G99=100,G$98,COUNTIF(G110:G$116,"&lt;" &amp; G$98))</f>
        <v>0</v>
      </c>
      <c r="H109" s="85">
        <f>IF(H99=100,H$98,COUNTIF(H110:H$116,"&lt;" &amp; H$98))</f>
        <v>0</v>
      </c>
      <c r="I109" s="85">
        <f>IF(I99=100,I$98,COUNTIF(I110:I$116,"&lt;" &amp; I$98))</f>
        <v>0</v>
      </c>
      <c r="J109" s="85">
        <f>IF(J99=100,J$98,COUNTIF(J110:J$116,"&lt;" &amp; J$98))</f>
        <v>0</v>
      </c>
      <c r="K109" s="85">
        <f>IF(K99=100,K$98,COUNTIF(K110:K$116,"&lt;" &amp; K$98))</f>
        <v>0</v>
      </c>
      <c r="L109" s="85">
        <f>IF(L99=100,L$98,COUNTIF(L110:L$116,"&lt;" &amp; L$98))</f>
        <v>0</v>
      </c>
      <c r="M109" s="85">
        <f>IF(M99=100,M$98,COUNTIF(M110:M$116,"&lt;" &amp; M$98))</f>
        <v>0</v>
      </c>
      <c r="N109" s="85">
        <f>IF(N99=100,N$98,COUNTIF(N110:N$116,"&lt;" &amp; N$98))</f>
        <v>0</v>
      </c>
      <c r="O109" s="85">
        <f>IF(O99=100,O$98,COUNTIF(O110:O$116,"&lt;" &amp; O$98))</f>
        <v>0</v>
      </c>
      <c r="P109" s="90">
        <f>IF(P99=100,P$98,COUNTIF(P110:P$116,"&lt;" &amp; P$98))</f>
        <v>0</v>
      </c>
    </row>
    <row r="110" spans="1:16" x14ac:dyDescent="0.25">
      <c r="A110" s="89"/>
      <c r="B110" s="85" t="s">
        <v>517</v>
      </c>
      <c r="C110" s="85">
        <f>IF(C100=100,C$98,COUNTIF(C111:C$116,"&lt;" &amp; C$98))</f>
        <v>0</v>
      </c>
      <c r="D110" s="85">
        <f>IF(D100=100,D$98,COUNTIF(D111:D$116,"&lt;" &amp; D$98))</f>
        <v>0</v>
      </c>
      <c r="E110" s="85">
        <f>IF(E100=100,E$98,COUNTIF(E111:E$116,"&lt;" &amp; E$98))</f>
        <v>0</v>
      </c>
      <c r="F110" s="85">
        <f>IF(F100=100,F$98,COUNTIF(F111:F$116,"&lt;" &amp; F$98))</f>
        <v>0</v>
      </c>
      <c r="G110" s="85">
        <f>IF(G100=100,G$98,COUNTIF(G111:G$116,"&lt;" &amp; G$98))</f>
        <v>0</v>
      </c>
      <c r="H110" s="85">
        <f>IF(H100=100,H$98,COUNTIF(H111:H$116,"&lt;" &amp; H$98))</f>
        <v>0</v>
      </c>
      <c r="I110" s="85">
        <f>IF(I100=100,I$98,COUNTIF(I111:I$116,"&lt;" &amp; I$98))</f>
        <v>0</v>
      </c>
      <c r="J110" s="85">
        <f>IF(J100=100,J$98,COUNTIF(J111:J$116,"&lt;" &amp; J$98))</f>
        <v>0</v>
      </c>
      <c r="K110" s="85">
        <f>IF(K100=100,K$98,COUNTIF(K111:K$116,"&lt;" &amp; K$98))</f>
        <v>0</v>
      </c>
      <c r="L110" s="85">
        <f>IF(L100=100,L$98,COUNTIF(L111:L$116,"&lt;" &amp; L$98))</f>
        <v>0</v>
      </c>
      <c r="M110" s="85">
        <f>IF(M100=100,M$98,COUNTIF(M111:M$116,"&lt;" &amp; M$98))</f>
        <v>0</v>
      </c>
      <c r="N110" s="85">
        <f>IF(N100=100,N$98,COUNTIF(N111:N$116,"&lt;" &amp; N$98))</f>
        <v>0</v>
      </c>
      <c r="O110" s="85">
        <f>IF(O100=100,O$98,COUNTIF(O111:O$116,"&lt;" &amp; O$98))</f>
        <v>0</v>
      </c>
      <c r="P110" s="90">
        <f>IF(P100=100,P$98,COUNTIF(P111:P$116,"&lt;" &amp; P$98))</f>
        <v>0</v>
      </c>
    </row>
    <row r="111" spans="1:16" x14ac:dyDescent="0.25">
      <c r="A111" s="89"/>
      <c r="B111" s="85" t="s">
        <v>518</v>
      </c>
      <c r="C111" s="85">
        <f>IF(C101=100,C$98,COUNTIF(C112:C$116,"&lt;" &amp; C$98))</f>
        <v>0</v>
      </c>
      <c r="D111" s="85">
        <f>IF(D101=100,D$98,COUNTIF(D112:D$116,"&lt;" &amp; D$98))</f>
        <v>0</v>
      </c>
      <c r="E111" s="85">
        <f>IF(E101=100,E$98,COUNTIF(E112:E$116,"&lt;" &amp; E$98))</f>
        <v>0</v>
      </c>
      <c r="F111" s="85">
        <f>IF(F101=100,F$98,COUNTIF(F112:F$116,"&lt;" &amp; F$98))</f>
        <v>0</v>
      </c>
      <c r="G111" s="85">
        <f>IF(G101=100,G$98,COUNTIF(G112:G$116,"&lt;" &amp; G$98))</f>
        <v>0</v>
      </c>
      <c r="H111" s="85">
        <f>IF(H101=100,H$98,COUNTIF(H112:H$116,"&lt;" &amp; H$98))</f>
        <v>0</v>
      </c>
      <c r="I111" s="85">
        <f>IF(I101=100,I$98,COUNTIF(I112:I$116,"&lt;" &amp; I$98))</f>
        <v>0</v>
      </c>
      <c r="J111" s="85">
        <f>IF(J101=100,J$98,COUNTIF(J112:J$116,"&lt;" &amp; J$98))</f>
        <v>0</v>
      </c>
      <c r="K111" s="85">
        <f>IF(K101=100,K$98,COUNTIF(K112:K$116,"&lt;" &amp; K$98))</f>
        <v>0</v>
      </c>
      <c r="L111" s="85">
        <f>IF(L101=100,L$98,COUNTIF(L112:L$116,"&lt;" &amp; L$98))</f>
        <v>0</v>
      </c>
      <c r="M111" s="85">
        <f>IF(M101=100,M$98,COUNTIF(M112:M$116,"&lt;" &amp; M$98))</f>
        <v>0</v>
      </c>
      <c r="N111" s="85">
        <f>IF(N101=100,N$98,COUNTIF(N112:N$116,"&lt;" &amp; N$98))</f>
        <v>0</v>
      </c>
      <c r="O111" s="85">
        <f>IF(O101=100,O$98,COUNTIF(O112:O$116,"&lt;" &amp; O$98))</f>
        <v>0</v>
      </c>
      <c r="P111" s="90">
        <f>IF(P101=100,P$98,COUNTIF(P112:P$116,"&lt;" &amp; P$98))</f>
        <v>0</v>
      </c>
    </row>
    <row r="112" spans="1:16" x14ac:dyDescent="0.25">
      <c r="A112" s="89"/>
      <c r="B112" s="85" t="s">
        <v>516</v>
      </c>
      <c r="C112" s="85">
        <f>IF(C102=100,C$98,COUNTIF(C113:C$116,"&lt;" &amp; C$98))</f>
        <v>0</v>
      </c>
      <c r="D112" s="85">
        <f>IF(D102=100,D$98,COUNTIF(D113:D$116,"&lt;" &amp; D$98))</f>
        <v>0</v>
      </c>
      <c r="E112" s="85">
        <f>IF(E102=100,E$98,COUNTIF(E113:E$116,"&lt;" &amp; E$98))</f>
        <v>0</v>
      </c>
      <c r="F112" s="85">
        <f>IF(F102=100,F$98,COUNTIF(F113:F$116,"&lt;" &amp; F$98))</f>
        <v>0</v>
      </c>
      <c r="G112" s="85">
        <f>IF(G102=100,G$98,COUNTIF(G113:G$116,"&lt;" &amp; G$98))</f>
        <v>0</v>
      </c>
      <c r="H112" s="85">
        <f>IF(H102=100,H$98,COUNTIF(H113:H$116,"&lt;" &amp; H$98))</f>
        <v>0</v>
      </c>
      <c r="I112" s="85">
        <f>IF(I102=100,I$98,COUNTIF(I113:I$116,"&lt;" &amp; I$98))</f>
        <v>0</v>
      </c>
      <c r="J112" s="85">
        <f>IF(J102=100,J$98,COUNTIF(J113:J$116,"&lt;" &amp; J$98))</f>
        <v>0</v>
      </c>
      <c r="K112" s="85">
        <f>IF(K102=100,K$98,COUNTIF(K113:K$116,"&lt;" &amp; K$98))</f>
        <v>0</v>
      </c>
      <c r="L112" s="85">
        <f>IF(L102=100,L$98,COUNTIF(L113:L$116,"&lt;" &amp; L$98))</f>
        <v>0</v>
      </c>
      <c r="M112" s="85">
        <f>IF(M102=100,M$98,COUNTIF(M113:M$116,"&lt;" &amp; M$98))</f>
        <v>0</v>
      </c>
      <c r="N112" s="85">
        <f>IF(N102=100,N$98,COUNTIF(N113:N$116,"&lt;" &amp; N$98))</f>
        <v>0</v>
      </c>
      <c r="O112" s="85">
        <f>IF(O102=100,O$98,COUNTIF(O113:O$116,"&lt;" &amp; O$98))</f>
        <v>0</v>
      </c>
      <c r="P112" s="90">
        <f>IF(P102=100,P$98,COUNTIF(P113:P$116,"&lt;" &amp; P$98))</f>
        <v>0</v>
      </c>
    </row>
    <row r="113" spans="1:16" x14ac:dyDescent="0.25">
      <c r="A113" s="89"/>
      <c r="B113" s="85" t="s">
        <v>519</v>
      </c>
      <c r="C113" s="85">
        <f>IF(C103=100,C$98,COUNTIF(C114:C$116,"&lt;" &amp; C$98))</f>
        <v>0</v>
      </c>
      <c r="D113" s="85">
        <f>IF(D103=100,D$98,COUNTIF(D114:D$116,"&lt;" &amp; D$98))</f>
        <v>0</v>
      </c>
      <c r="E113" s="85">
        <f>IF(E103=100,E$98,COUNTIF(E114:E$116,"&lt;" &amp; E$98))</f>
        <v>0</v>
      </c>
      <c r="F113" s="85">
        <f>IF(F103=100,F$98,COUNTIF(F114:F$116,"&lt;" &amp; F$98))</f>
        <v>0</v>
      </c>
      <c r="G113" s="85">
        <f>IF(G103=100,G$98,COUNTIF(G114:G$116,"&lt;" &amp; G$98))</f>
        <v>0</v>
      </c>
      <c r="H113" s="85">
        <f>IF(H103=100,H$98,COUNTIF(H114:H$116,"&lt;" &amp; H$98))</f>
        <v>0</v>
      </c>
      <c r="I113" s="85">
        <f>IF(I103=100,I$98,COUNTIF(I114:I$116,"&lt;" &amp; I$98))</f>
        <v>0</v>
      </c>
      <c r="J113" s="85">
        <f>IF(J103=100,J$98,COUNTIF(J114:J$116,"&lt;" &amp; J$98))</f>
        <v>0</v>
      </c>
      <c r="K113" s="85">
        <f>IF(K103=100,K$98,COUNTIF(K114:K$116,"&lt;" &amp; K$98))</f>
        <v>0</v>
      </c>
      <c r="L113" s="85">
        <f>IF(L103=100,L$98,COUNTIF(L114:L$116,"&lt;" &amp; L$98))</f>
        <v>0</v>
      </c>
      <c r="M113" s="85">
        <f>IF(M103=100,M$98,COUNTIF(M114:M$116,"&lt;" &amp; M$98))</f>
        <v>0</v>
      </c>
      <c r="N113" s="85">
        <f>IF(N103=100,N$98,COUNTIF(N114:N$116,"&lt;" &amp; N$98))</f>
        <v>0</v>
      </c>
      <c r="O113" s="85">
        <f>IF(O103=100,O$98,COUNTIF(O114:O$116,"&lt;" &amp; O$98))</f>
        <v>0</v>
      </c>
      <c r="P113" s="90">
        <f>IF(P103=100,P$98,COUNTIF(P114:P$116,"&lt;" &amp; P$98))</f>
        <v>0</v>
      </c>
    </row>
    <row r="114" spans="1:16" x14ac:dyDescent="0.25">
      <c r="A114" s="89"/>
      <c r="B114" s="85" t="s">
        <v>520</v>
      </c>
      <c r="C114" s="85">
        <f>IF(C104=100,C$98,COUNTIF(C115:C$116,"&lt;" &amp; C$98))</f>
        <v>0</v>
      </c>
      <c r="D114" s="85">
        <f>IF(D104=100,D$98,COUNTIF(D115:D$116,"&lt;" &amp; D$98))</f>
        <v>0</v>
      </c>
      <c r="E114" s="85">
        <f>IF(E104=100,E$98,COUNTIF(E115:E$116,"&lt;" &amp; E$98))</f>
        <v>0</v>
      </c>
      <c r="F114" s="85">
        <f>IF(F104=100,F$98,COUNTIF(F115:F$116,"&lt;" &amp; F$98))</f>
        <v>0</v>
      </c>
      <c r="G114" s="85">
        <f>IF(G104=100,G$98,COUNTIF(G115:G$116,"&lt;" &amp; G$98))</f>
        <v>0</v>
      </c>
      <c r="H114" s="85">
        <f>IF(H104=100,H$98,COUNTIF(H115:H$116,"&lt;" &amp; H$98))</f>
        <v>0</v>
      </c>
      <c r="I114" s="85">
        <f>IF(I104=100,I$98,COUNTIF(I115:I$116,"&lt;" &amp; I$98))</f>
        <v>0</v>
      </c>
      <c r="J114" s="85">
        <f>IF(J104=100,J$98,COUNTIF(J115:J$116,"&lt;" &amp; J$98))</f>
        <v>0</v>
      </c>
      <c r="K114" s="85">
        <f>IF(K104=100,K$98,COUNTIF(K115:K$116,"&lt;" &amp; K$98))</f>
        <v>0</v>
      </c>
      <c r="L114" s="85">
        <f>IF(L104=100,L$98,COUNTIF(L115:L$116,"&lt;" &amp; L$98))</f>
        <v>0</v>
      </c>
      <c r="M114" s="85">
        <f>IF(M104=100,M$98,COUNTIF(M115:M$116,"&lt;" &amp; M$98))</f>
        <v>0</v>
      </c>
      <c r="N114" s="85">
        <f>IF(N104=100,N$98,COUNTIF(N115:N$116,"&lt;" &amp; N$98))</f>
        <v>0</v>
      </c>
      <c r="O114" s="85">
        <f>IF(O104=100,O$98,COUNTIF(O115:O$116,"&lt;" &amp; O$98))</f>
        <v>0</v>
      </c>
      <c r="P114" s="90">
        <f>IF(P104=100,P$98,COUNTIF(P115:P$116,"&lt;" &amp; P$98))</f>
        <v>0</v>
      </c>
    </row>
    <row r="115" spans="1:16" x14ac:dyDescent="0.25">
      <c r="A115" s="89"/>
      <c r="B115" s="85" t="s">
        <v>521</v>
      </c>
      <c r="C115" s="85">
        <f>IF(C105=100,C$98,COUNTIF(C116:C$116,"&lt;" &amp; C$98))</f>
        <v>0</v>
      </c>
      <c r="D115" s="85">
        <f>IF(D105=100,D$98,COUNTIF(D116:D$116,"&lt;" &amp; D$98))</f>
        <v>0</v>
      </c>
      <c r="E115" s="85">
        <f>IF(E105=100,E$98,COUNTIF(E116:E$116,"&lt;" &amp; E$98))</f>
        <v>0</v>
      </c>
      <c r="F115" s="85">
        <f>IF(F105=100,F$98,COUNTIF(F116:F$116,"&lt;" &amp; F$98))</f>
        <v>0</v>
      </c>
      <c r="G115" s="85">
        <f>IF(G105=100,G$98,COUNTIF(G116:G$116,"&lt;" &amp; G$98))</f>
        <v>0</v>
      </c>
      <c r="H115" s="85">
        <f>IF(H105=100,H$98,COUNTIF(H116:H$116,"&lt;" &amp; H$98))</f>
        <v>0</v>
      </c>
      <c r="I115" s="85">
        <f>IF(I105=100,I$98,COUNTIF(I116:I$116,"&lt;" &amp; I$98))</f>
        <v>0</v>
      </c>
      <c r="J115" s="85">
        <f>IF(J105=100,J$98,COUNTIF(J116:J$116,"&lt;" &amp; J$98))</f>
        <v>0</v>
      </c>
      <c r="K115" s="85">
        <f>IF(K105=100,K$98,COUNTIF(K116:K$116,"&lt;" &amp; K$98))</f>
        <v>0</v>
      </c>
      <c r="L115" s="85">
        <f>IF(L105=100,L$98,COUNTIF(L116:L$116,"&lt;" &amp; L$98))</f>
        <v>0</v>
      </c>
      <c r="M115" s="85">
        <f>IF(M105=100,M$98,COUNTIF(M116:M$116,"&lt;" &amp; M$98))</f>
        <v>0</v>
      </c>
      <c r="N115" s="85">
        <f>IF(N105=100,N$98,COUNTIF(N116:N$116,"&lt;" &amp; N$98))</f>
        <v>0</v>
      </c>
      <c r="O115" s="85">
        <f>IF(O105=100,O$98,COUNTIF(O116:O$116,"&lt;" &amp; O$98))</f>
        <v>0</v>
      </c>
      <c r="P115" s="90">
        <f>IF(P105=100,P$98,COUNTIF(P116:P$116,"&lt;" &amp; P$98))</f>
        <v>0</v>
      </c>
    </row>
    <row r="116" spans="1:16" ht="16.5" thickBot="1" x14ac:dyDescent="0.3">
      <c r="A116" s="91"/>
      <c r="B116" s="92" t="s">
        <v>522</v>
      </c>
      <c r="C116" s="92">
        <f>IF(C106=100,C$98,0)</f>
        <v>0</v>
      </c>
      <c r="D116" s="92">
        <f t="shared" ref="D116:P116" si="54">IF(D106=100,D$98,0)</f>
        <v>0</v>
      </c>
      <c r="E116" s="92">
        <f t="shared" si="54"/>
        <v>0</v>
      </c>
      <c r="F116" s="92">
        <f t="shared" si="54"/>
        <v>0</v>
      </c>
      <c r="G116" s="92">
        <f t="shared" si="54"/>
        <v>0</v>
      </c>
      <c r="H116" s="92">
        <f t="shared" si="54"/>
        <v>0</v>
      </c>
      <c r="I116" s="92">
        <f t="shared" si="54"/>
        <v>0</v>
      </c>
      <c r="J116" s="92">
        <f t="shared" si="54"/>
        <v>0</v>
      </c>
      <c r="K116" s="92">
        <f t="shared" si="54"/>
        <v>0</v>
      </c>
      <c r="L116" s="92">
        <f t="shared" si="54"/>
        <v>0</v>
      </c>
      <c r="M116" s="92">
        <f t="shared" si="54"/>
        <v>0</v>
      </c>
      <c r="N116" s="92">
        <f t="shared" si="54"/>
        <v>0</v>
      </c>
      <c r="O116" s="92">
        <f t="shared" si="54"/>
        <v>0</v>
      </c>
      <c r="P116" s="93">
        <f t="shared" si="54"/>
        <v>0</v>
      </c>
    </row>
  </sheetData>
  <conditionalFormatting sqref="C8:P11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6"/>
  <sheetViews>
    <sheetView workbookViewId="0"/>
  </sheetViews>
  <sheetFormatPr defaultRowHeight="23.25" x14ac:dyDescent="0.35"/>
  <cols>
    <col min="1" max="1" width="16.58203125" style="1" customWidth="1"/>
    <col min="2" max="2" width="8.6640625" style="64"/>
    <col min="3" max="16384" width="8.6640625" style="1"/>
  </cols>
  <sheetData>
    <row r="1" spans="1:3" x14ac:dyDescent="0.35">
      <c r="A1" s="1">
        <f>data!E3</f>
        <v>0</v>
      </c>
    </row>
    <row r="2" spans="1:3" x14ac:dyDescent="0.35">
      <c r="A2" s="1">
        <f>WEEKDAY(A1)</f>
        <v>7</v>
      </c>
    </row>
    <row r="3" spans="1:3" x14ac:dyDescent="0.35">
      <c r="A3" s="2" t="str">
        <f t="array" ref="A3:A16">lookup!B1:B14</f>
        <v>Sat</v>
      </c>
      <c r="B3" s="64" t="b">
        <f>IF(AND(A2=7,A1&gt;0),A1)</f>
        <v>0</v>
      </c>
      <c r="C3" s="1" t="b">
        <f>IF(A1&gt;0,TRUE,FALSE)</f>
        <v>0</v>
      </c>
    </row>
    <row r="4" spans="1:3" x14ac:dyDescent="0.35">
      <c r="A4" s="2" t="str">
        <v>Sun</v>
      </c>
      <c r="B4" s="64" t="b">
        <f>IF(B3,B3+1)</f>
        <v>0</v>
      </c>
    </row>
    <row r="5" spans="1:3" x14ac:dyDescent="0.35">
      <c r="A5" s="2" t="str">
        <v>Mon</v>
      </c>
      <c r="B5" s="64" t="b">
        <f t="shared" ref="B5:B16" si="0">IF(B4,B4+1)</f>
        <v>0</v>
      </c>
    </row>
    <row r="6" spans="1:3" x14ac:dyDescent="0.35">
      <c r="A6" s="2" t="str">
        <v>Tue</v>
      </c>
      <c r="B6" s="64" t="b">
        <f t="shared" si="0"/>
        <v>0</v>
      </c>
    </row>
    <row r="7" spans="1:3" x14ac:dyDescent="0.35">
      <c r="A7" s="2" t="str">
        <v>Wed</v>
      </c>
      <c r="B7" s="64" t="b">
        <f t="shared" si="0"/>
        <v>0</v>
      </c>
    </row>
    <row r="8" spans="1:3" x14ac:dyDescent="0.35">
      <c r="A8" s="2" t="str">
        <v>Thu</v>
      </c>
      <c r="B8" s="64" t="b">
        <f t="shared" si="0"/>
        <v>0</v>
      </c>
    </row>
    <row r="9" spans="1:3" x14ac:dyDescent="0.35">
      <c r="A9" s="2" t="str">
        <v>Fri</v>
      </c>
      <c r="B9" s="64" t="b">
        <f t="shared" si="0"/>
        <v>0</v>
      </c>
    </row>
    <row r="10" spans="1:3" x14ac:dyDescent="0.35">
      <c r="A10" s="2" t="str">
        <v>Sat</v>
      </c>
      <c r="B10" s="64" t="b">
        <f t="shared" si="0"/>
        <v>0</v>
      </c>
    </row>
    <row r="11" spans="1:3" x14ac:dyDescent="0.35">
      <c r="A11" s="2" t="str">
        <v>Sun</v>
      </c>
      <c r="B11" s="64" t="b">
        <f t="shared" si="0"/>
        <v>0</v>
      </c>
    </row>
    <row r="12" spans="1:3" x14ac:dyDescent="0.35">
      <c r="A12" s="2" t="str">
        <v>Mon</v>
      </c>
      <c r="B12" s="64" t="b">
        <f t="shared" si="0"/>
        <v>0</v>
      </c>
    </row>
    <row r="13" spans="1:3" x14ac:dyDescent="0.35">
      <c r="A13" s="2" t="str">
        <v>Tue</v>
      </c>
      <c r="B13" s="64" t="b">
        <f t="shared" si="0"/>
        <v>0</v>
      </c>
    </row>
    <row r="14" spans="1:3" x14ac:dyDescent="0.35">
      <c r="A14" s="2" t="str">
        <v>Wed</v>
      </c>
      <c r="B14" s="64" t="b">
        <f t="shared" si="0"/>
        <v>0</v>
      </c>
    </row>
    <row r="15" spans="1:3" x14ac:dyDescent="0.35">
      <c r="A15" s="2" t="str">
        <v>Thu</v>
      </c>
      <c r="B15" s="64" t="b">
        <f t="shared" si="0"/>
        <v>0</v>
      </c>
    </row>
    <row r="16" spans="1:3" x14ac:dyDescent="0.35">
      <c r="A16" s="2" t="str">
        <v>Fri</v>
      </c>
      <c r="B16" s="64" t="b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29"/>
  <sheetViews>
    <sheetView workbookViewId="0"/>
  </sheetViews>
  <sheetFormatPr defaultColWidth="5.5" defaultRowHeight="15.75" x14ac:dyDescent="0.25"/>
  <cols>
    <col min="1" max="16384" width="5.5" style="49"/>
  </cols>
  <sheetData>
    <row r="1" spans="1:33" x14ac:dyDescent="0.25">
      <c r="A1" s="49">
        <v>1</v>
      </c>
      <c r="B1" s="49" t="s">
        <v>0</v>
      </c>
      <c r="D1" s="50" t="s">
        <v>44</v>
      </c>
      <c r="F1" s="49">
        <v>1</v>
      </c>
      <c r="G1" s="49" t="s">
        <v>56</v>
      </c>
      <c r="K1" s="49" t="s">
        <v>8</v>
      </c>
      <c r="L1" s="49" t="s">
        <v>14</v>
      </c>
      <c r="M1" s="49">
        <v>1</v>
      </c>
      <c r="N1" s="49">
        <v>2</v>
      </c>
      <c r="O1" s="49">
        <v>3</v>
      </c>
      <c r="P1" s="49">
        <v>4</v>
      </c>
      <c r="Q1" s="49">
        <v>5</v>
      </c>
      <c r="R1" s="49">
        <v>6</v>
      </c>
      <c r="S1" s="49">
        <v>7</v>
      </c>
      <c r="T1" s="49">
        <v>8</v>
      </c>
      <c r="U1" s="49">
        <v>9</v>
      </c>
      <c r="V1" s="49" t="s">
        <v>7</v>
      </c>
      <c r="W1" s="49" t="s">
        <v>13</v>
      </c>
      <c r="X1" s="49" t="s">
        <v>15</v>
      </c>
      <c r="Y1" s="49" t="s">
        <v>16</v>
      </c>
      <c r="Z1" s="49" t="s">
        <v>17</v>
      </c>
      <c r="AA1" s="49" t="s">
        <v>18</v>
      </c>
      <c r="AB1" s="49" t="s">
        <v>19</v>
      </c>
      <c r="AC1" s="49" t="s">
        <v>20</v>
      </c>
      <c r="AD1" s="49" t="s">
        <v>21</v>
      </c>
      <c r="AE1" s="49" t="s">
        <v>22</v>
      </c>
      <c r="AF1" s="49" t="s">
        <v>23</v>
      </c>
      <c r="AG1" s="49" t="s">
        <v>24</v>
      </c>
    </row>
    <row r="2" spans="1:33" x14ac:dyDescent="0.25">
      <c r="A2" s="49">
        <v>2</v>
      </c>
      <c r="B2" s="49" t="s">
        <v>1</v>
      </c>
      <c r="D2" s="50" t="s">
        <v>45</v>
      </c>
      <c r="F2" s="49">
        <v>2</v>
      </c>
      <c r="G2" s="49" t="s">
        <v>57</v>
      </c>
      <c r="K2" s="49" t="s">
        <v>11</v>
      </c>
      <c r="L2" s="49" t="s">
        <v>12</v>
      </c>
      <c r="M2" s="49" t="s">
        <v>9</v>
      </c>
      <c r="N2" s="49" t="s">
        <v>10</v>
      </c>
      <c r="O2" s="49" t="s">
        <v>25</v>
      </c>
    </row>
    <row r="3" spans="1:33" x14ac:dyDescent="0.25">
      <c r="A3" s="49">
        <v>3</v>
      </c>
      <c r="B3" s="49" t="s">
        <v>2</v>
      </c>
      <c r="D3" s="50" t="s">
        <v>48</v>
      </c>
      <c r="F3" s="49">
        <v>3</v>
      </c>
      <c r="G3" s="49" t="s">
        <v>58</v>
      </c>
      <c r="K3" s="51" t="s">
        <v>28</v>
      </c>
      <c r="L3" s="51" t="s">
        <v>29</v>
      </c>
      <c r="M3" s="49" t="s">
        <v>26</v>
      </c>
      <c r="N3" s="49" t="s">
        <v>27</v>
      </c>
      <c r="O3" s="49" t="s">
        <v>30</v>
      </c>
      <c r="P3" s="49" t="s">
        <v>33</v>
      </c>
      <c r="Q3" s="49" t="s">
        <v>36</v>
      </c>
      <c r="R3" s="49" t="s">
        <v>37</v>
      </c>
      <c r="S3" s="49" t="s">
        <v>31</v>
      </c>
      <c r="T3" s="49" t="s">
        <v>32</v>
      </c>
      <c r="U3" s="49" t="s">
        <v>34</v>
      </c>
      <c r="V3" s="49" t="s">
        <v>35</v>
      </c>
      <c r="W3" s="49" t="s">
        <v>38</v>
      </c>
      <c r="X3" s="49" t="s">
        <v>39</v>
      </c>
    </row>
    <row r="4" spans="1:33" x14ac:dyDescent="0.25">
      <c r="A4" s="49">
        <v>4</v>
      </c>
      <c r="B4" s="49" t="s">
        <v>3</v>
      </c>
      <c r="F4" s="49">
        <v>4</v>
      </c>
      <c r="G4" s="49" t="s">
        <v>59</v>
      </c>
    </row>
    <row r="5" spans="1:33" x14ac:dyDescent="0.25">
      <c r="A5" s="49">
        <v>5</v>
      </c>
      <c r="B5" s="49" t="s">
        <v>4</v>
      </c>
      <c r="D5" s="49" t="s">
        <v>42</v>
      </c>
      <c r="F5" s="49">
        <v>5</v>
      </c>
      <c r="G5" s="49" t="s">
        <v>60</v>
      </c>
    </row>
    <row r="6" spans="1:33" x14ac:dyDescent="0.25">
      <c r="A6" s="49">
        <v>6</v>
      </c>
      <c r="B6" s="49" t="s">
        <v>5</v>
      </c>
      <c r="F6" s="49">
        <v>6</v>
      </c>
      <c r="G6" s="49" t="s">
        <v>61</v>
      </c>
    </row>
    <row r="7" spans="1:33" x14ac:dyDescent="0.25">
      <c r="A7" s="49">
        <v>7</v>
      </c>
      <c r="B7" s="49" t="s">
        <v>6</v>
      </c>
      <c r="F7" s="49">
        <v>7</v>
      </c>
      <c r="G7" s="49" t="s">
        <v>62</v>
      </c>
    </row>
    <row r="8" spans="1:33" x14ac:dyDescent="0.25">
      <c r="A8" s="49">
        <v>8</v>
      </c>
      <c r="B8" s="49" t="s">
        <v>0</v>
      </c>
      <c r="D8" s="49" t="s">
        <v>40</v>
      </c>
      <c r="F8" s="49">
        <v>8</v>
      </c>
      <c r="G8" s="49" t="s">
        <v>13</v>
      </c>
    </row>
    <row r="9" spans="1:33" x14ac:dyDescent="0.25">
      <c r="A9" s="49">
        <v>9</v>
      </c>
      <c r="B9" s="49" t="s">
        <v>1</v>
      </c>
      <c r="D9" s="49" t="s">
        <v>9</v>
      </c>
      <c r="F9" s="49">
        <v>9</v>
      </c>
      <c r="G9" s="49" t="s">
        <v>63</v>
      </c>
    </row>
    <row r="10" spans="1:33" x14ac:dyDescent="0.25">
      <c r="A10" s="49">
        <v>10</v>
      </c>
      <c r="B10" s="49" t="s">
        <v>2</v>
      </c>
      <c r="D10" s="49" t="s">
        <v>49</v>
      </c>
      <c r="F10" s="49">
        <v>10</v>
      </c>
      <c r="G10" s="49" t="s">
        <v>64</v>
      </c>
    </row>
    <row r="11" spans="1:33" x14ac:dyDescent="0.25">
      <c r="A11" s="49">
        <v>11</v>
      </c>
      <c r="B11" s="49" t="s">
        <v>3</v>
      </c>
      <c r="D11" s="49" t="s">
        <v>50</v>
      </c>
    </row>
    <row r="12" spans="1:33" x14ac:dyDescent="0.25">
      <c r="A12" s="49">
        <v>12</v>
      </c>
      <c r="B12" s="49" t="s">
        <v>4</v>
      </c>
      <c r="D12" s="49" t="s">
        <v>10</v>
      </c>
    </row>
    <row r="13" spans="1:33" x14ac:dyDescent="0.25">
      <c r="A13" s="49">
        <v>13</v>
      </c>
      <c r="B13" s="49" t="s">
        <v>5</v>
      </c>
      <c r="D13" s="49" t="s">
        <v>41</v>
      </c>
    </row>
    <row r="14" spans="1:33" x14ac:dyDescent="0.25">
      <c r="A14" s="49">
        <v>14</v>
      </c>
      <c r="B14" s="49" t="s">
        <v>6</v>
      </c>
    </row>
    <row r="18" spans="1:4" x14ac:dyDescent="0.25">
      <c r="A18" s="49" t="str">
        <f>IF(TRUE,"")</f>
        <v/>
      </c>
    </row>
    <row r="19" spans="1:4" x14ac:dyDescent="0.25">
      <c r="A19" s="49" t="str">
        <f t="shared" ref="A19:A29" si="0">IF(TRUE,"")</f>
        <v/>
      </c>
      <c r="D19" s="49" t="s">
        <v>43</v>
      </c>
    </row>
    <row r="20" spans="1:4" x14ac:dyDescent="0.25">
      <c r="A20" s="49" t="str">
        <f t="shared" si="0"/>
        <v/>
      </c>
    </row>
    <row r="21" spans="1:4" x14ac:dyDescent="0.25">
      <c r="A21" s="49" t="str">
        <f t="shared" si="0"/>
        <v/>
      </c>
    </row>
    <row r="22" spans="1:4" x14ac:dyDescent="0.25">
      <c r="A22" s="49" t="str">
        <f t="shared" si="0"/>
        <v/>
      </c>
    </row>
    <row r="24" spans="1:4" x14ac:dyDescent="0.25">
      <c r="A24" s="49" t="str">
        <f t="shared" si="0"/>
        <v/>
      </c>
    </row>
    <row r="25" spans="1:4" x14ac:dyDescent="0.25">
      <c r="A25" s="49" t="str">
        <f t="shared" si="0"/>
        <v/>
      </c>
    </row>
    <row r="26" spans="1:4" x14ac:dyDescent="0.25">
      <c r="A26" s="49" t="str">
        <f t="shared" si="0"/>
        <v/>
      </c>
    </row>
    <row r="27" spans="1:4" x14ac:dyDescent="0.25">
      <c r="A27" s="49" t="str">
        <f t="shared" si="0"/>
        <v/>
      </c>
    </row>
    <row r="28" spans="1:4" x14ac:dyDescent="0.25">
      <c r="A28" s="49" t="str">
        <f t="shared" si="0"/>
        <v/>
      </c>
    </row>
    <row r="29" spans="1:4" x14ac:dyDescent="0.25">
      <c r="A29" s="49" t="str">
        <f t="shared" si="0"/>
        <v/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des_cep_timesheet</vt:lpstr>
      <vt:lpstr>datamask</vt:lpstr>
      <vt:lpstr>des_cep_timesheet!Print_Area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</dc:creator>
  <cp:lastModifiedBy>Damien Carroll-Debose</cp:lastModifiedBy>
  <cp:lastPrinted>2022-08-26T15:37:52Z</cp:lastPrinted>
  <dcterms:created xsi:type="dcterms:W3CDTF">2022-07-23T17:49:59Z</dcterms:created>
  <dcterms:modified xsi:type="dcterms:W3CDTF">2022-10-19T19:12:26Z</dcterms:modified>
</cp:coreProperties>
</file>